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xl/webextensions/webextension3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/>
  <mc:AlternateContent xmlns:mc="http://schemas.openxmlformats.org/markup-compatibility/2006">
    <mc:Choice Requires="x15">
      <x15ac:absPath xmlns:x15ac="http://schemas.microsoft.com/office/spreadsheetml/2010/11/ac" url="/Users/andrew/Downloads/TR4E/"/>
    </mc:Choice>
  </mc:AlternateContent>
  <xr:revisionPtr revIDLastSave="0" documentId="13_ncr:1_{EF945010-6E38-1B4C-BD2E-156695A11090}" xr6:coauthVersionLast="47" xr6:coauthVersionMax="47" xr10:uidLastSave="{00000000-0000-0000-0000-000000000000}"/>
  <bookViews>
    <workbookView xWindow="4420" yWindow="4420" windowWidth="36000" windowHeight="19440" xr2:uid="{00000000-000D-0000-FFFF-FFFF00000000}"/>
  </bookViews>
  <sheets>
    <sheet name="Input" sheetId="1" r:id="rId1"/>
    <sheet name="TR4E" sheetId="59" r:id="rId2"/>
  </sheets>
  <definedNames>
    <definedName name="_xlnm._FilterDatabase" localSheetId="0" hidden="1">Input!$A$1:$X$182</definedName>
    <definedName name="TR4E_BATCH">TR4E!$A$5:$A$11</definedName>
    <definedName name="TR4E_DELAY">TR4E!$A$13:$A$27</definedName>
    <definedName name="TR4E_SIMULATION_LOCATION">TR4E!$H$5:$H$5</definedName>
    <definedName name="TR4E_TEST_CONFIG">TR4E!$A$1:$A$3</definedName>
    <definedName name="TR4E_TEST_ENVIRONMENT">TR4E!$C$1:$F$1</definedName>
    <definedName name="TR4E_TEST_RESULTS">TR4E!$H$1:$H$3</definedName>
    <definedName name="TR4E_TRANSFORMER_LOCATION">TR4E!$H$4:$H$4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59" l="1"/>
  <c r="A16" i="59" s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B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B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B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A4" i="1"/>
  <c r="A10" i="1"/>
  <c r="A13" i="1"/>
  <c r="A2" i="1"/>
  <c r="A17" i="1"/>
  <c r="A19" i="1"/>
  <c r="A21" i="1"/>
  <c r="A23" i="1"/>
  <c r="A15" i="1"/>
  <c r="A25" i="1"/>
  <c r="A27" i="1"/>
  <c r="A39" i="1"/>
  <c r="A41" i="1"/>
  <c r="A43" i="1"/>
  <c r="A44" i="1"/>
  <c r="A42" i="1"/>
  <c r="A46" i="1"/>
  <c r="A45" i="1"/>
  <c r="A40" i="1"/>
  <c r="A38" i="1"/>
  <c r="A37" i="1"/>
  <c r="A34" i="1"/>
  <c r="A35" i="1"/>
  <c r="A36" i="1"/>
  <c r="A30" i="1"/>
  <c r="A33" i="1"/>
  <c r="A31" i="1"/>
  <c r="A29" i="1"/>
  <c r="A8" i="1"/>
  <c r="A5" i="1"/>
  <c r="A11" i="1"/>
  <c r="A14" i="1"/>
  <c r="A3" i="1"/>
  <c r="A18" i="1"/>
  <c r="A20" i="1"/>
  <c r="A22" i="1"/>
  <c r="A24" i="1"/>
  <c r="A16" i="1"/>
  <c r="A26" i="1"/>
  <c r="A28" i="1"/>
  <c r="A9" i="1"/>
  <c r="A6" i="1"/>
  <c r="A12" i="1"/>
  <c r="A32" i="1"/>
  <c r="A7" i="1"/>
  <c r="B32" i="1"/>
  <c r="I4" i="1"/>
  <c r="I10" i="1"/>
  <c r="I13" i="1"/>
  <c r="I2" i="1"/>
  <c r="I17" i="1"/>
  <c r="I19" i="1"/>
  <c r="I21" i="1"/>
  <c r="I23" i="1"/>
  <c r="I15" i="1"/>
  <c r="I25" i="1"/>
  <c r="I27" i="1"/>
  <c r="I39" i="1"/>
  <c r="I41" i="1"/>
  <c r="I43" i="1"/>
  <c r="I44" i="1"/>
  <c r="I42" i="1"/>
  <c r="I46" i="1"/>
  <c r="I45" i="1"/>
  <c r="I40" i="1"/>
  <c r="I38" i="1"/>
  <c r="I37" i="1"/>
  <c r="I34" i="1"/>
  <c r="I35" i="1"/>
  <c r="I36" i="1"/>
  <c r="I30" i="1"/>
  <c r="I33" i="1"/>
  <c r="I31" i="1"/>
  <c r="I29" i="1"/>
  <c r="I8" i="1"/>
  <c r="I5" i="1"/>
  <c r="I11" i="1"/>
  <c r="I14" i="1"/>
  <c r="I3" i="1"/>
  <c r="I18" i="1"/>
  <c r="I20" i="1"/>
  <c r="I22" i="1"/>
  <c r="I24" i="1"/>
  <c r="I16" i="1"/>
  <c r="I26" i="1"/>
  <c r="I28" i="1"/>
  <c r="I9" i="1"/>
  <c r="I6" i="1"/>
  <c r="I12" i="1"/>
  <c r="I7" i="1"/>
  <c r="A17" i="59" l="1"/>
  <c r="A18" i="59" l="1"/>
  <c r="A19" i="59" l="1"/>
  <c r="A20" i="59" l="1"/>
  <c r="A21" i="59" l="1"/>
  <c r="A22" i="59" l="1"/>
  <c r="A23" i="59" l="1"/>
  <c r="A24" i="59"/>
  <c r="A25" i="59" l="1"/>
  <c r="A26" i="59" l="1"/>
  <c r="A27" i="59" s="1"/>
</calcChain>
</file>

<file path=xl/sharedStrings.xml><?xml version="1.0" encoding="utf-8"?>
<sst xmlns="http://schemas.openxmlformats.org/spreadsheetml/2006/main" count="859" uniqueCount="88">
  <si>
    <t>EffectiveDate</t>
  </si>
  <si>
    <t>NSW</t>
  </si>
  <si>
    <t>Test</t>
  </si>
  <si>
    <t>QLD</t>
  </si>
  <si>
    <t>2060</t>
  </si>
  <si>
    <t>ACT</t>
  </si>
  <si>
    <t>VIC</t>
  </si>
  <si>
    <t>SA</t>
  </si>
  <si>
    <t>WA</t>
  </si>
  <si>
    <t>PostCode</t>
  </si>
  <si>
    <t>State</t>
  </si>
  <si>
    <t>Parking</t>
  </si>
  <si>
    <t>Year</t>
  </si>
  <si>
    <t>Make</t>
  </si>
  <si>
    <t>Model</t>
  </si>
  <si>
    <t>AgeYoungestDriver</t>
  </si>
  <si>
    <t>YearsHeldLicense</t>
  </si>
  <si>
    <t>type_1</t>
  </si>
  <si>
    <t>date_1</t>
  </si>
  <si>
    <t>AtFault_1</t>
  </si>
  <si>
    <t>type_2</t>
  </si>
  <si>
    <t>date_2</t>
  </si>
  <si>
    <t>AtFault_2</t>
  </si>
  <si>
    <t>type_3</t>
  </si>
  <si>
    <t>date_3</t>
  </si>
  <si>
    <t>AtFault_3</t>
  </si>
  <si>
    <t>BasePremiumExpected</t>
  </si>
  <si>
    <t>EslExpected</t>
  </si>
  <si>
    <t>GstExpected</t>
  </si>
  <si>
    <t>StampDutyExpected</t>
  </si>
  <si>
    <t>TotalPremiumExpected</t>
  </si>
  <si>
    <t>street</t>
  </si>
  <si>
    <t>collision</t>
  </si>
  <si>
    <t>garage</t>
  </si>
  <si>
    <t>Audi</t>
  </si>
  <si>
    <t>A1</t>
  </si>
  <si>
    <t>theft</t>
  </si>
  <si>
    <t>carport</t>
  </si>
  <si>
    <t>fire</t>
  </si>
  <si>
    <t>A3</t>
  </si>
  <si>
    <t>driveway</t>
  </si>
  <si>
    <t>weather</t>
  </si>
  <si>
    <t>0800</t>
  </si>
  <si>
    <t>NT</t>
  </si>
  <si>
    <t>na</t>
  </si>
  <si>
    <t>TAS</t>
  </si>
  <si>
    <t>A4</t>
  </si>
  <si>
    <t>A6</t>
  </si>
  <si>
    <t>A8</t>
  </si>
  <si>
    <t>Q2</t>
  </si>
  <si>
    <t>Q3</t>
  </si>
  <si>
    <t>Q5</t>
  </si>
  <si>
    <t>Q7</t>
  </si>
  <si>
    <t>Q8</t>
  </si>
  <si>
    <t>R8</t>
  </si>
  <si>
    <t>S5</t>
  </si>
  <si>
    <t>Tesla</t>
  </si>
  <si>
    <t>Cyber Truck</t>
  </si>
  <si>
    <t>Model 3</t>
  </si>
  <si>
    <t>Model S</t>
  </si>
  <si>
    <t>Model X</t>
  </si>
  <si>
    <t>Model Y</t>
  </si>
  <si>
    <t>Toyota</t>
  </si>
  <si>
    <t>Corolla</t>
  </si>
  <si>
    <t>Corona</t>
  </si>
  <si>
    <t>Hilux</t>
  </si>
  <si>
    <t>Landcruiser</t>
  </si>
  <si>
    <t>Yaris</t>
  </si>
  <si>
    <t>Volkswagen</t>
  </si>
  <si>
    <t>Beetle</t>
  </si>
  <si>
    <t>Caddy</t>
  </si>
  <si>
    <t>Golf</t>
  </si>
  <si>
    <t>Karman Ghia</t>
  </si>
  <si>
    <t>Kombivan</t>
  </si>
  <si>
    <t>Passat</t>
  </si>
  <si>
    <t>Polo</t>
  </si>
  <si>
    <t>Tiguan</t>
  </si>
  <si>
    <t>Touareg</t>
  </si>
  <si>
    <t>Input</t>
  </si>
  <si>
    <t>TR4E Virtual Underwriter</t>
  </si>
  <si>
    <t>https://tr4e-vu.crecy.com.au/quote</t>
  </si>
  <si>
    <t>A1:S182</t>
  </si>
  <si>
    <t>T1:X182</t>
  </si>
  <si>
    <t>Shared Documents/Test Results</t>
  </si>
  <si>
    <t>Shared Documents/Transformation</t>
  </si>
  <si>
    <t>Shared Documents/Simulation</t>
  </si>
  <si>
    <t>sites/&lt;ENTER YOUR SITE NAME&gt;</t>
  </si>
  <si>
    <t>https://&lt;ENTER YOUR SHAREPOINT SUBSCRIPTION&gt;.sharepoint.com/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</si>
</sst>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yyyy\-mm\-dd"/>
  </numFmts>
  <fonts count="10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563C1"/>
      <name val="Calibri"/>
      <family val="2"/>
      <scheme val="minor"/>
    </font>
    <font>
      <sz val="11"/>
      <color rgb="FF000000"/>
      <name val="Aptos Narrow"/>
      <family val="2"/>
    </font>
    <font>
      <sz val="11"/>
      <color rgb="FF000000"/>
      <name val="Aptos Narrow"/>
    </font>
    <font>
      <sz val="11"/>
      <color rgb="FFFF0000"/>
      <name val="Aptos Narrow"/>
      <family val="2"/>
    </font>
    <font>
      <sz val="11"/>
      <color theme="0"/>
      <name val="Calibri"/>
      <family val="2"/>
      <scheme val="minor"/>
    </font>
    <font>
      <u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164" fontId="0" fillId="0" borderId="0" xfId="0" applyNumberFormat="1"/>
    <xf numFmtId="0" fontId="0" fillId="2" borderId="0" xfId="0" applyFill="1"/>
    <xf numFmtId="14" fontId="0" fillId="0" borderId="0" xfId="0" applyNumberFormat="1"/>
    <xf numFmtId="0" fontId="3" fillId="3" borderId="0" xfId="0" applyFont="1" applyFill="1"/>
    <xf numFmtId="0" fontId="2" fillId="3" borderId="0" xfId="2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4" borderId="0" xfId="0" applyFill="1"/>
    <xf numFmtId="0" fontId="0" fillId="5" borderId="0" xfId="0" applyFill="1"/>
    <xf numFmtId="0" fontId="5" fillId="6" borderId="0" xfId="0" applyFont="1" applyFill="1"/>
    <xf numFmtId="49" fontId="0" fillId="0" borderId="0" xfId="0" applyNumberFormat="1" applyAlignment="1">
      <alignment horizontal="right"/>
    </xf>
    <xf numFmtId="44" fontId="0" fillId="0" borderId="0" xfId="0" applyNumberFormat="1"/>
    <xf numFmtId="0" fontId="7" fillId="6" borderId="0" xfId="0" applyFont="1" applyFill="1"/>
    <xf numFmtId="0" fontId="6" fillId="6" borderId="0" xfId="0" applyFont="1" applyFill="1"/>
    <xf numFmtId="0" fontId="8" fillId="0" borderId="0" xfId="0" applyFont="1"/>
    <xf numFmtId="0" fontId="9" fillId="5" borderId="0" xfId="2" applyFont="1" applyFill="1"/>
  </cellXfs>
  <cellStyles count="3">
    <cellStyle name="Hyperlink" xfId="2" builtinId="8"/>
    <cellStyle name="Normal" xfId="0" builtinId="0"/>
    <cellStyle name="Normal 2" xfId="1" xr:uid="{D60DBC6B-5406-A14F-BA6D-AF1B6B848AC7}"/>
  </cellStyles>
  <dxfs count="13"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164" formatCode="yyyy\-mm\-dd"/>
    </dxf>
    <dxf>
      <numFmt numFmtId="167" formatCode="dd/mm/yyyy"/>
    </dxf>
    <dxf>
      <numFmt numFmtId="164" formatCode="yyyy\-mm\-dd"/>
    </dxf>
    <dxf>
      <numFmt numFmtId="167" formatCode="dd/mm/yyyy"/>
    </dxf>
    <dxf>
      <numFmt numFmtId="164" formatCode="yyyy\-mm\-dd"/>
    </dxf>
    <dxf>
      <numFmt numFmtId="167" formatCode="dd/mm/yyyy"/>
    </dxf>
    <dxf>
      <numFmt numFmtId="30" formatCode="@"/>
      <alignment horizontal="right"/>
    </dxf>
    <dxf>
      <numFmt numFmtId="167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B3362FC-AC80-45BC-B40F-327B3C08BBA3}" name="Table8" displayName="Table8" ref="A1:X182" totalsRowShown="0">
  <autoFilter ref="A1:X182" xr:uid="{00000000-0001-0000-0000-000000000000}"/>
  <sortState xmlns:xlrd2="http://schemas.microsoft.com/office/spreadsheetml/2017/richdata2" ref="A2:X47">
    <sortCondition ref="G2:G47"/>
    <sortCondition ref="H2:H47"/>
  </sortState>
  <tableColumns count="24">
    <tableColumn id="1" xr3:uid="{3355B9E2-D96A-466D-A5E6-3012835994AA}" name="Test">
      <calculatedColumnFormula>ROW()-1</calculatedColumnFormula>
    </tableColumn>
    <tableColumn id="2" xr3:uid="{E0470E6F-A5CD-402E-A544-FD070B54CF50}" name="EffectiveDate" dataDxfId="12"/>
    <tableColumn id="3" xr3:uid="{6928F249-3E05-471C-ACA6-B022187C5263}" name="PostCode" dataDxfId="11"/>
    <tableColumn id="4" xr3:uid="{5AE1D788-A120-4ECC-B320-E7C127165138}" name="State"/>
    <tableColumn id="5" xr3:uid="{5CBC9E3E-3656-4B30-828A-3F3BAB26AAE1}" name="Parking"/>
    <tableColumn id="6" xr3:uid="{C90CC88A-9193-4504-B68D-40DF7173558B}" name="Year"/>
    <tableColumn id="7" xr3:uid="{786099D5-0042-441D-BD68-7476783D8253}" name="Make"/>
    <tableColumn id="8" xr3:uid="{4E05A14C-BD91-467C-81AC-E9D2ED2D20DE}" name="Model"/>
    <tableColumn id="9" xr3:uid="{A16CE480-9172-4F5B-BCB2-E89744063F33}" name="AgeYoungestDriver">
      <calculatedColumnFormula>18+ROW()</calculatedColumnFormula>
    </tableColumn>
    <tableColumn id="10" xr3:uid="{F04D73A4-CCB6-4948-BEAD-20013E7B743C}" name="YearsHeldLicense"/>
    <tableColumn id="11" xr3:uid="{556FC675-68FB-4DE3-86BC-89974A5DDD40}" name="type_1"/>
    <tableColumn id="12" xr3:uid="{EDE4DFA7-E54E-435B-B963-92E56F8454FA}" name="date_1" dataDxfId="10"/>
    <tableColumn id="13" xr3:uid="{2AE62B27-955C-4DDD-8895-DCE4AF4E1E68}" name="AtFault_1" dataDxfId="9"/>
    <tableColumn id="14" xr3:uid="{142E4B53-CBB0-4E38-8B24-12F245BCAA9A}" name="type_2"/>
    <tableColumn id="15" xr3:uid="{15550DF8-789C-446C-81D1-AFD5B562F38E}" name="date_2" dataDxfId="8"/>
    <tableColumn id="16" xr3:uid="{7DD8DD3B-533F-40DE-91A5-4A750F59D38C}" name="AtFault_2" dataDxfId="7"/>
    <tableColumn id="17" xr3:uid="{B5E385C7-C683-465A-B88F-3E5916E751FC}" name="type_3"/>
    <tableColumn id="18" xr3:uid="{557FDD27-BC7E-4E34-B099-FBDA84226CA8}" name="date_3" dataDxfId="6"/>
    <tableColumn id="19" xr3:uid="{14F2F768-A416-4287-A403-A85F08F7894B}" name="AtFault_3" dataDxfId="5"/>
    <tableColumn id="20" xr3:uid="{A26AA4FB-E0E4-436F-AEDE-A7462FB840CF}" name="BasePremiumExpected" dataDxfId="4"/>
    <tableColumn id="21" xr3:uid="{C07C082F-FD8B-4BE0-B697-4C95CAC2EFC1}" name="EslExpected" dataDxfId="3"/>
    <tableColumn id="22" xr3:uid="{8A22426E-1A2C-4E70-BA32-87E2CAD8E9F6}" name="GstExpected" dataDxfId="2"/>
    <tableColumn id="23" xr3:uid="{23FA3809-7D58-4109-AE33-E7F910D33A88}" name="StampDutyExpected" dataDxfId="1"/>
    <tableColumn id="24" xr3:uid="{BCA87534-96FF-4676-9D10-51B011F466A1}" name="TotalPremiumExpecte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3" Type="http://schemas.microsoft.com/office/2011/relationships/webextension" Target="webextension3.xml"/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">
    <wetp:webextensionref xmlns:r="http://schemas.openxmlformats.org/officeDocument/2006/relationships" r:id="rId1"/>
  </wetp:taskpane>
  <wetp:taskpane dockstate="right" visibility="0" width="350" row="5">
    <wetp:webextensionref xmlns:r="http://schemas.openxmlformats.org/officeDocument/2006/relationships" r:id="rId2"/>
  </wetp:taskpane>
  <wetp:taskpane dockstate="right" visibility="0" width="1052" row="0">
    <wetp:webextensionref xmlns:r="http://schemas.openxmlformats.org/officeDocument/2006/relationships" r:id="rId3"/>
  </wetp:taskpane>
</wetp:taskpanes>
</file>

<file path=xl/webextensions/webextension1.xml><?xml version="1.0" encoding="utf-8"?>
<we:webextension xmlns:we="http://schemas.microsoft.com/office/webextensions/webextension/2010/11" id="{3FAF3374-973F-6D42-8A40-98E8A9A5DFCB}">
  <we:reference id="d23fba37-88f2-4ed7-b6c6-b6ad1ba40a34" version="1.0.0.0" store="EXCatalog" storeType="EXCatalog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</we:extLst>
</we:webextension>
</file>

<file path=xl/webextensions/webextension2.xml><?xml version="1.0" encoding="utf-8"?>
<we:webextension xmlns:we="http://schemas.microsoft.com/office/webextensions/webextension/2010/11" id="{049FC7D9-9FD3-4225-9BDB-2062D7658141}">
  <we:reference id="5f0d6fb6-7326-4249-b96c-dc4b7eb4f37f" version="2025.7.17.406" store="EXCatalog" storeType="EXCatalog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</we:extLst>
</we:webextension>
</file>

<file path=xl/webextensions/webextension3.xml><?xml version="1.0" encoding="utf-8"?>
<we:webextension xmlns:we="http://schemas.microsoft.com/office/webextensions/webextension/2010/11" id="{35F34C96-D881-4091-9E39-BA3BDC32EBD9}">
  <we:reference id="d7d11834-ca6c-459e-987e-43fc7954ebdd" version="2025.7.17.234" store="EXCatalog" storeType="EXCatalog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tr4e-vu.crecy.com.au/quo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AD182"/>
  <sheetViews>
    <sheetView tabSelected="1" workbookViewId="0">
      <selection activeCell="H42" sqref="H42"/>
    </sheetView>
  </sheetViews>
  <sheetFormatPr baseColWidth="10" defaultColWidth="8.83203125" defaultRowHeight="15" x14ac:dyDescent="0.2"/>
  <cols>
    <col min="1" max="1" width="7.5" customWidth="1"/>
    <col min="2" max="2" width="13.5" style="3" bestFit="1" customWidth="1"/>
    <col min="3" max="3" width="12.5" style="12" customWidth="1"/>
    <col min="4" max="4" width="7" bestFit="1" customWidth="1"/>
    <col min="5" max="5" width="8.83203125" bestFit="1" customWidth="1"/>
    <col min="6" max="6" width="6.5" bestFit="1" customWidth="1"/>
    <col min="7" max="7" width="23.33203125" customWidth="1"/>
    <col min="8" max="8" width="19.5" customWidth="1"/>
    <col min="9" max="9" width="18.33203125" customWidth="1"/>
    <col min="10" max="10" width="16.6640625" customWidth="1"/>
    <col min="11" max="11" width="8.33203125" bestFit="1" customWidth="1"/>
    <col min="12" max="12" width="10.1640625" style="3" bestFit="1" customWidth="1"/>
    <col min="13" max="13" width="10.5" style="1" bestFit="1" customWidth="1"/>
    <col min="14" max="14" width="8.33203125" bestFit="1" customWidth="1"/>
    <col min="15" max="15" width="9.33203125" style="3" bestFit="1" customWidth="1"/>
    <col min="16" max="16" width="10.5" style="1" bestFit="1" customWidth="1"/>
    <col min="17" max="17" width="8.33203125" bestFit="1" customWidth="1"/>
    <col min="18" max="18" width="9.33203125" style="3" bestFit="1" customWidth="1"/>
    <col min="19" max="19" width="10.5" style="1" bestFit="1" customWidth="1"/>
    <col min="20" max="20" width="18.83203125" bestFit="1" customWidth="1"/>
    <col min="21" max="21" width="19" bestFit="1" customWidth="1"/>
    <col min="22" max="22" width="23.6640625" bestFit="1" customWidth="1"/>
    <col min="23" max="23" width="23.83203125" bestFit="1" customWidth="1"/>
    <col min="24" max="24" width="18.1640625" bestFit="1" customWidth="1"/>
    <col min="27" max="30" width="8.83203125" style="16"/>
  </cols>
  <sheetData>
    <row r="1" spans="1:30" x14ac:dyDescent="0.2">
      <c r="A1" t="s">
        <v>2</v>
      </c>
      <c r="B1" s="3" t="s">
        <v>0</v>
      </c>
      <c r="C1" s="12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s="3" t="s">
        <v>18</v>
      </c>
      <c r="M1" s="1" t="s">
        <v>19</v>
      </c>
      <c r="N1" t="s">
        <v>20</v>
      </c>
      <c r="O1" s="3" t="s">
        <v>21</v>
      </c>
      <c r="P1" s="1" t="s">
        <v>22</v>
      </c>
      <c r="Q1" t="s">
        <v>23</v>
      </c>
      <c r="R1" s="3" t="s">
        <v>24</v>
      </c>
      <c r="S1" s="1" t="s">
        <v>25</v>
      </c>
      <c r="T1" s="1" t="s">
        <v>26</v>
      </c>
      <c r="U1" s="1" t="s">
        <v>27</v>
      </c>
      <c r="V1" s="1" t="s">
        <v>28</v>
      </c>
      <c r="W1" s="1" t="s">
        <v>29</v>
      </c>
      <c r="X1" s="1" t="s">
        <v>30</v>
      </c>
      <c r="AA1" s="16" t="s">
        <v>1</v>
      </c>
      <c r="AB1" s="16" t="s">
        <v>31</v>
      </c>
      <c r="AD1" s="16" t="s">
        <v>32</v>
      </c>
    </row>
    <row r="2" spans="1:30" x14ac:dyDescent="0.2">
      <c r="A2">
        <f t="shared" ref="A2:A65" si="0">ROW()-1</f>
        <v>1</v>
      </c>
      <c r="B2" s="3">
        <v>45865</v>
      </c>
      <c r="C2" s="12">
        <v>6051</v>
      </c>
      <c r="D2" t="s">
        <v>8</v>
      </c>
      <c r="E2" t="s">
        <v>33</v>
      </c>
      <c r="F2">
        <v>2024</v>
      </c>
      <c r="G2" t="s">
        <v>34</v>
      </c>
      <c r="H2" t="s">
        <v>35</v>
      </c>
      <c r="I2">
        <f t="shared" ref="I2:I31" si="1">18+ROW()</f>
        <v>20</v>
      </c>
      <c r="J2">
        <v>15</v>
      </c>
      <c r="T2" s="13">
        <v>24.1</v>
      </c>
      <c r="U2" s="13">
        <v>0</v>
      </c>
      <c r="V2" s="13">
        <v>2.41</v>
      </c>
      <c r="W2" s="13">
        <v>1.86</v>
      </c>
      <c r="X2" s="13">
        <v>28.37</v>
      </c>
      <c r="AA2" s="16" t="s">
        <v>6</v>
      </c>
      <c r="AB2" s="16" t="s">
        <v>33</v>
      </c>
      <c r="AD2" s="16" t="s">
        <v>36</v>
      </c>
    </row>
    <row r="3" spans="1:30" x14ac:dyDescent="0.2">
      <c r="A3">
        <f t="shared" si="0"/>
        <v>2</v>
      </c>
      <c r="B3" s="3">
        <v>45895</v>
      </c>
      <c r="C3" s="12">
        <v>3049</v>
      </c>
      <c r="D3" t="s">
        <v>6</v>
      </c>
      <c r="E3" t="s">
        <v>37</v>
      </c>
      <c r="F3">
        <v>2024</v>
      </c>
      <c r="G3" t="s">
        <v>34</v>
      </c>
      <c r="H3" t="s">
        <v>35</v>
      </c>
      <c r="I3">
        <f t="shared" si="1"/>
        <v>21</v>
      </c>
      <c r="J3">
        <v>15</v>
      </c>
      <c r="T3" s="13">
        <v>16.97</v>
      </c>
      <c r="U3" s="13">
        <v>0</v>
      </c>
      <c r="V3" s="13">
        <v>1.7</v>
      </c>
      <c r="W3" s="13">
        <v>0.56000000000000005</v>
      </c>
      <c r="X3" s="13">
        <v>19.23</v>
      </c>
      <c r="AA3" s="16" t="s">
        <v>3</v>
      </c>
      <c r="AB3" s="16" t="s">
        <v>37</v>
      </c>
      <c r="AD3" s="16" t="s">
        <v>38</v>
      </c>
    </row>
    <row r="4" spans="1:30" x14ac:dyDescent="0.2">
      <c r="A4">
        <f t="shared" si="0"/>
        <v>3</v>
      </c>
      <c r="B4" s="3">
        <v>45862</v>
      </c>
      <c r="C4" s="12">
        <v>2048</v>
      </c>
      <c r="D4" t="s">
        <v>1</v>
      </c>
      <c r="E4" t="s">
        <v>31</v>
      </c>
      <c r="F4">
        <v>2021</v>
      </c>
      <c r="G4" t="s">
        <v>34</v>
      </c>
      <c r="H4" t="s">
        <v>39</v>
      </c>
      <c r="I4">
        <f t="shared" si="1"/>
        <v>22</v>
      </c>
      <c r="J4">
        <v>15</v>
      </c>
      <c r="K4" t="s">
        <v>32</v>
      </c>
      <c r="L4" s="3">
        <v>42736</v>
      </c>
      <c r="M4" s="1" t="b">
        <v>0</v>
      </c>
      <c r="N4" t="s">
        <v>38</v>
      </c>
      <c r="O4" s="3">
        <v>43101</v>
      </c>
      <c r="P4" s="1" t="b">
        <v>1</v>
      </c>
      <c r="Q4" t="s">
        <v>36</v>
      </c>
      <c r="R4" s="3">
        <v>43466</v>
      </c>
      <c r="S4" s="1" t="b">
        <v>1</v>
      </c>
      <c r="T4" s="13">
        <v>137.19</v>
      </c>
      <c r="U4" s="13">
        <v>6.86</v>
      </c>
      <c r="V4" s="13">
        <v>14.41</v>
      </c>
      <c r="W4" s="13">
        <v>3.17</v>
      </c>
      <c r="X4" s="13">
        <v>161.63</v>
      </c>
      <c r="AA4" s="16" t="s">
        <v>8</v>
      </c>
      <c r="AB4" s="16" t="s">
        <v>40</v>
      </c>
      <c r="AD4" s="16" t="s">
        <v>41</v>
      </c>
    </row>
    <row r="5" spans="1:30" x14ac:dyDescent="0.2">
      <c r="A5">
        <f t="shared" si="0"/>
        <v>4</v>
      </c>
      <c r="B5" s="3">
        <v>45892</v>
      </c>
      <c r="C5" s="12" t="s">
        <v>42</v>
      </c>
      <c r="D5" t="s">
        <v>43</v>
      </c>
      <c r="E5" t="s">
        <v>40</v>
      </c>
      <c r="F5">
        <v>2021</v>
      </c>
      <c r="G5" t="s">
        <v>34</v>
      </c>
      <c r="H5" t="s">
        <v>39</v>
      </c>
      <c r="I5">
        <f t="shared" si="1"/>
        <v>23</v>
      </c>
      <c r="J5">
        <v>15</v>
      </c>
      <c r="T5" s="13">
        <v>82.64</v>
      </c>
      <c r="U5" s="13">
        <v>0</v>
      </c>
      <c r="V5" s="13">
        <v>8.26</v>
      </c>
      <c r="W5" s="13">
        <v>0</v>
      </c>
      <c r="X5" s="13">
        <v>90.9</v>
      </c>
      <c r="AA5" s="16" t="s">
        <v>7</v>
      </c>
      <c r="AD5" s="16" t="s">
        <v>44</v>
      </c>
    </row>
    <row r="6" spans="1:30" x14ac:dyDescent="0.2">
      <c r="A6">
        <f t="shared" si="0"/>
        <v>5</v>
      </c>
      <c r="B6" s="3">
        <v>45904</v>
      </c>
      <c r="C6" s="12">
        <v>4050</v>
      </c>
      <c r="D6" t="s">
        <v>3</v>
      </c>
      <c r="E6" t="s">
        <v>40</v>
      </c>
      <c r="F6">
        <v>2023</v>
      </c>
      <c r="G6" t="s">
        <v>34</v>
      </c>
      <c r="H6" t="s">
        <v>39</v>
      </c>
      <c r="I6">
        <f t="shared" si="1"/>
        <v>24</v>
      </c>
      <c r="J6">
        <v>15</v>
      </c>
      <c r="T6" s="13">
        <v>28.13</v>
      </c>
      <c r="U6" s="13">
        <v>0</v>
      </c>
      <c r="V6" s="13">
        <v>2.81</v>
      </c>
      <c r="W6" s="13">
        <v>1.24</v>
      </c>
      <c r="X6" s="13">
        <v>32.18</v>
      </c>
      <c r="AA6" s="16" t="s">
        <v>45</v>
      </c>
    </row>
    <row r="7" spans="1:30" x14ac:dyDescent="0.2">
      <c r="A7">
        <f t="shared" si="0"/>
        <v>6</v>
      </c>
      <c r="B7" s="3">
        <v>45778</v>
      </c>
      <c r="C7" s="12">
        <v>5068</v>
      </c>
      <c r="D7" t="s">
        <v>7</v>
      </c>
      <c r="E7" t="s">
        <v>33</v>
      </c>
      <c r="F7">
        <v>2020</v>
      </c>
      <c r="G7" t="s">
        <v>34</v>
      </c>
      <c r="H7" t="s">
        <v>46</v>
      </c>
      <c r="I7">
        <f t="shared" si="1"/>
        <v>25</v>
      </c>
      <c r="J7">
        <v>10</v>
      </c>
      <c r="K7" t="s">
        <v>32</v>
      </c>
      <c r="L7" s="3">
        <v>42736</v>
      </c>
      <c r="M7" s="1" t="b">
        <v>1</v>
      </c>
      <c r="N7" t="s">
        <v>38</v>
      </c>
      <c r="O7" s="3">
        <v>43101</v>
      </c>
      <c r="P7" s="1" t="b">
        <v>1</v>
      </c>
      <c r="Q7" t="s">
        <v>36</v>
      </c>
      <c r="R7" s="3">
        <v>43466</v>
      </c>
      <c r="S7" s="1" t="b">
        <v>1</v>
      </c>
      <c r="T7" s="13">
        <v>93.07</v>
      </c>
      <c r="U7" s="13">
        <v>0</v>
      </c>
      <c r="V7" s="13">
        <v>9.31</v>
      </c>
      <c r="W7" s="13">
        <v>5.12</v>
      </c>
      <c r="X7" s="13">
        <v>107.5</v>
      </c>
      <c r="AA7" s="16" t="s">
        <v>5</v>
      </c>
    </row>
    <row r="8" spans="1:30" x14ac:dyDescent="0.2">
      <c r="A8">
        <f t="shared" si="0"/>
        <v>7</v>
      </c>
      <c r="B8" s="3">
        <v>45891</v>
      </c>
      <c r="C8" s="12">
        <v>2601</v>
      </c>
      <c r="D8" t="s">
        <v>5</v>
      </c>
      <c r="E8" t="s">
        <v>37</v>
      </c>
      <c r="F8">
        <v>2020</v>
      </c>
      <c r="G8" t="s">
        <v>34</v>
      </c>
      <c r="H8" t="s">
        <v>46</v>
      </c>
      <c r="I8">
        <f t="shared" si="1"/>
        <v>26</v>
      </c>
      <c r="J8">
        <v>10</v>
      </c>
      <c r="T8" s="13">
        <v>57.57</v>
      </c>
      <c r="U8" s="13">
        <v>0</v>
      </c>
      <c r="V8" s="13">
        <v>5.76</v>
      </c>
      <c r="W8" s="13">
        <v>0</v>
      </c>
      <c r="X8" s="13">
        <v>63.33</v>
      </c>
      <c r="AA8" s="16" t="s">
        <v>43</v>
      </c>
    </row>
    <row r="9" spans="1:30" x14ac:dyDescent="0.2">
      <c r="A9">
        <f t="shared" si="0"/>
        <v>8</v>
      </c>
      <c r="B9" s="3">
        <v>45903</v>
      </c>
      <c r="C9" s="12">
        <v>3049</v>
      </c>
      <c r="D9" t="s">
        <v>6</v>
      </c>
      <c r="E9" t="s">
        <v>37</v>
      </c>
      <c r="F9">
        <v>2022</v>
      </c>
      <c r="G9" t="s">
        <v>34</v>
      </c>
      <c r="H9" t="s">
        <v>46</v>
      </c>
      <c r="I9">
        <f t="shared" si="1"/>
        <v>27</v>
      </c>
      <c r="J9">
        <v>10</v>
      </c>
      <c r="T9" s="13">
        <v>26.88</v>
      </c>
      <c r="U9" s="13">
        <v>0</v>
      </c>
      <c r="V9" s="13">
        <v>2.69</v>
      </c>
      <c r="W9" s="13">
        <v>0.89</v>
      </c>
      <c r="X9" s="13">
        <v>30.46</v>
      </c>
    </row>
    <row r="10" spans="1:30" x14ac:dyDescent="0.2">
      <c r="A10">
        <f t="shared" si="0"/>
        <v>9</v>
      </c>
      <c r="B10" s="3">
        <v>45863</v>
      </c>
      <c r="C10" s="12">
        <v>3049</v>
      </c>
      <c r="D10" t="s">
        <v>6</v>
      </c>
      <c r="E10" t="s">
        <v>37</v>
      </c>
      <c r="F10">
        <v>2022</v>
      </c>
      <c r="G10" t="s">
        <v>34</v>
      </c>
      <c r="H10" t="s">
        <v>47</v>
      </c>
      <c r="I10">
        <f t="shared" si="1"/>
        <v>28</v>
      </c>
      <c r="J10">
        <v>20</v>
      </c>
      <c r="K10" t="s">
        <v>32</v>
      </c>
      <c r="L10" s="3">
        <v>42736</v>
      </c>
      <c r="M10" s="1" t="b">
        <v>0</v>
      </c>
      <c r="N10" t="s">
        <v>38</v>
      </c>
      <c r="O10" s="3">
        <v>43101</v>
      </c>
      <c r="P10" s="1" t="b">
        <v>0</v>
      </c>
      <c r="Q10" t="s">
        <v>36</v>
      </c>
      <c r="R10" s="3">
        <v>43466</v>
      </c>
      <c r="S10" s="1" t="b">
        <v>1</v>
      </c>
      <c r="T10" s="13">
        <v>66.45</v>
      </c>
      <c r="U10" s="13">
        <v>0</v>
      </c>
      <c r="V10" s="13">
        <v>6.65</v>
      </c>
      <c r="W10" s="13">
        <v>2.19</v>
      </c>
      <c r="X10" s="13">
        <v>75.290000000000006</v>
      </c>
    </row>
    <row r="11" spans="1:30" x14ac:dyDescent="0.2">
      <c r="A11">
        <f t="shared" si="0"/>
        <v>10</v>
      </c>
      <c r="B11" s="3">
        <v>45893</v>
      </c>
      <c r="C11" s="12">
        <v>5068</v>
      </c>
      <c r="D11" t="s">
        <v>7</v>
      </c>
      <c r="E11" t="s">
        <v>33</v>
      </c>
      <c r="F11">
        <v>2022</v>
      </c>
      <c r="G11" t="s">
        <v>34</v>
      </c>
      <c r="H11" t="s">
        <v>47</v>
      </c>
      <c r="I11">
        <f t="shared" si="1"/>
        <v>29</v>
      </c>
      <c r="J11">
        <v>20</v>
      </c>
      <c r="T11" s="13">
        <v>47.48</v>
      </c>
      <c r="U11" s="13">
        <v>0</v>
      </c>
      <c r="V11" s="13">
        <v>4.75</v>
      </c>
      <c r="W11" s="13">
        <v>2.61</v>
      </c>
      <c r="X11" s="13">
        <v>54.84</v>
      </c>
    </row>
    <row r="12" spans="1:30" x14ac:dyDescent="0.2">
      <c r="A12">
        <f t="shared" si="0"/>
        <v>11</v>
      </c>
      <c r="B12" s="3">
        <v>45905</v>
      </c>
      <c r="C12" s="12">
        <v>6051</v>
      </c>
      <c r="D12" t="s">
        <v>8</v>
      </c>
      <c r="E12" t="s">
        <v>33</v>
      </c>
      <c r="F12">
        <v>2024</v>
      </c>
      <c r="G12" t="s">
        <v>34</v>
      </c>
      <c r="H12" t="s">
        <v>47</v>
      </c>
      <c r="I12">
        <f t="shared" si="1"/>
        <v>30</v>
      </c>
      <c r="J12">
        <v>20</v>
      </c>
      <c r="T12" s="13">
        <v>56.92</v>
      </c>
      <c r="U12" s="13">
        <v>0</v>
      </c>
      <c r="V12" s="13">
        <v>5.69</v>
      </c>
      <c r="W12" s="13">
        <v>4.38</v>
      </c>
      <c r="X12" s="13">
        <v>66.989999999999995</v>
      </c>
    </row>
    <row r="13" spans="1:30" x14ac:dyDescent="0.2">
      <c r="A13">
        <f t="shared" si="0"/>
        <v>12</v>
      </c>
      <c r="B13" s="3">
        <v>45864</v>
      </c>
      <c r="C13" s="12">
        <v>4050</v>
      </c>
      <c r="D13" t="s">
        <v>3</v>
      </c>
      <c r="E13" t="s">
        <v>40</v>
      </c>
      <c r="F13">
        <v>2023</v>
      </c>
      <c r="G13" t="s">
        <v>34</v>
      </c>
      <c r="H13" t="s">
        <v>48</v>
      </c>
      <c r="I13">
        <f t="shared" si="1"/>
        <v>31</v>
      </c>
      <c r="J13">
        <v>10</v>
      </c>
      <c r="K13" t="s">
        <v>32</v>
      </c>
      <c r="L13" s="3">
        <v>42736</v>
      </c>
      <c r="M13" s="1" t="b">
        <v>0</v>
      </c>
      <c r="N13" t="s">
        <v>38</v>
      </c>
      <c r="O13" s="3">
        <v>43101</v>
      </c>
      <c r="P13" s="1" t="b">
        <v>0</v>
      </c>
      <c r="Q13" t="s">
        <v>36</v>
      </c>
      <c r="R13" s="3">
        <v>43466</v>
      </c>
      <c r="S13" s="1" t="b">
        <v>0</v>
      </c>
      <c r="T13" s="13">
        <v>74.319999999999993</v>
      </c>
      <c r="U13" s="13">
        <v>0</v>
      </c>
      <c r="V13" s="13">
        <v>7.43</v>
      </c>
      <c r="W13" s="13">
        <v>3.27</v>
      </c>
      <c r="X13" s="13">
        <v>85.02</v>
      </c>
    </row>
    <row r="14" spans="1:30" x14ac:dyDescent="0.2">
      <c r="A14">
        <f t="shared" si="0"/>
        <v>13</v>
      </c>
      <c r="B14" s="3">
        <v>45894</v>
      </c>
      <c r="C14" s="12">
        <v>2048</v>
      </c>
      <c r="D14" t="s">
        <v>1</v>
      </c>
      <c r="E14" t="s">
        <v>31</v>
      </c>
      <c r="F14">
        <v>2023</v>
      </c>
      <c r="G14" t="s">
        <v>34</v>
      </c>
      <c r="H14" t="s">
        <v>48</v>
      </c>
      <c r="I14">
        <f t="shared" si="1"/>
        <v>32</v>
      </c>
      <c r="J14">
        <v>10</v>
      </c>
      <c r="T14" s="13">
        <v>133.65</v>
      </c>
      <c r="U14" s="13">
        <v>6.68</v>
      </c>
      <c r="V14" s="13">
        <v>14.03</v>
      </c>
      <c r="W14" s="13">
        <v>3.09</v>
      </c>
      <c r="X14" s="13">
        <v>157.44999999999999</v>
      </c>
    </row>
    <row r="15" spans="1:30" x14ac:dyDescent="0.2">
      <c r="A15">
        <f t="shared" si="0"/>
        <v>14</v>
      </c>
      <c r="B15" s="3">
        <v>45870</v>
      </c>
      <c r="C15" s="12">
        <v>2048</v>
      </c>
      <c r="D15" t="s">
        <v>1</v>
      </c>
      <c r="E15" t="s">
        <v>31</v>
      </c>
      <c r="F15">
        <v>2024</v>
      </c>
      <c r="G15" t="s">
        <v>34</v>
      </c>
      <c r="H15" t="s">
        <v>49</v>
      </c>
      <c r="I15">
        <f t="shared" si="1"/>
        <v>33</v>
      </c>
      <c r="J15">
        <v>10</v>
      </c>
      <c r="T15" s="13">
        <v>66.760000000000005</v>
      </c>
      <c r="U15" s="13">
        <v>3.34</v>
      </c>
      <c r="V15" s="13">
        <v>7.01</v>
      </c>
      <c r="W15" s="13">
        <v>1.54</v>
      </c>
      <c r="X15" s="13">
        <v>78.650000000000006</v>
      </c>
    </row>
    <row r="16" spans="1:30" x14ac:dyDescent="0.2">
      <c r="A16">
        <f t="shared" si="0"/>
        <v>15</v>
      </c>
      <c r="B16" s="3">
        <v>45900</v>
      </c>
      <c r="C16" s="12" t="s">
        <v>42</v>
      </c>
      <c r="D16" t="s">
        <v>43</v>
      </c>
      <c r="E16" t="s">
        <v>40</v>
      </c>
      <c r="F16">
        <v>2024</v>
      </c>
      <c r="G16" t="s">
        <v>34</v>
      </c>
      <c r="H16" t="s">
        <v>49</v>
      </c>
      <c r="I16">
        <f t="shared" si="1"/>
        <v>34</v>
      </c>
      <c r="J16">
        <v>10</v>
      </c>
      <c r="T16" s="13">
        <v>108.71</v>
      </c>
      <c r="U16" s="13">
        <v>0</v>
      </c>
      <c r="V16" s="13">
        <v>10.87</v>
      </c>
      <c r="W16" s="13">
        <v>0</v>
      </c>
      <c r="X16" s="13">
        <v>119.58</v>
      </c>
    </row>
    <row r="17" spans="1:24" x14ac:dyDescent="0.2">
      <c r="A17">
        <f t="shared" si="0"/>
        <v>16</v>
      </c>
      <c r="B17" s="3">
        <v>45866</v>
      </c>
      <c r="C17" s="12">
        <v>7052</v>
      </c>
      <c r="D17" t="s">
        <v>45</v>
      </c>
      <c r="E17" t="s">
        <v>31</v>
      </c>
      <c r="F17">
        <v>2020</v>
      </c>
      <c r="G17" t="s">
        <v>34</v>
      </c>
      <c r="H17" t="s">
        <v>50</v>
      </c>
      <c r="I17">
        <f t="shared" si="1"/>
        <v>35</v>
      </c>
      <c r="J17">
        <v>20</v>
      </c>
      <c r="T17" s="13">
        <v>88.87</v>
      </c>
      <c r="U17" s="13">
        <v>8.89</v>
      </c>
      <c r="V17" s="13">
        <v>9.7799999999999994</v>
      </c>
      <c r="W17" s="13">
        <v>8.6</v>
      </c>
      <c r="X17" s="13">
        <v>116.14</v>
      </c>
    </row>
    <row r="18" spans="1:24" x14ac:dyDescent="0.2">
      <c r="A18">
        <f t="shared" si="0"/>
        <v>17</v>
      </c>
      <c r="B18" s="3">
        <v>45896</v>
      </c>
      <c r="C18" s="12">
        <v>4050</v>
      </c>
      <c r="D18" t="s">
        <v>3</v>
      </c>
      <c r="E18" t="s">
        <v>40</v>
      </c>
      <c r="F18">
        <v>2020</v>
      </c>
      <c r="G18" t="s">
        <v>34</v>
      </c>
      <c r="H18" t="s">
        <v>50</v>
      </c>
      <c r="I18">
        <f t="shared" si="1"/>
        <v>36</v>
      </c>
      <c r="J18">
        <v>20</v>
      </c>
      <c r="T18" s="13">
        <v>37</v>
      </c>
      <c r="U18" s="13">
        <v>0</v>
      </c>
      <c r="V18" s="13">
        <v>3.7</v>
      </c>
      <c r="W18" s="13">
        <v>1.63</v>
      </c>
      <c r="X18" s="13">
        <v>42.33</v>
      </c>
    </row>
    <row r="19" spans="1:24" x14ac:dyDescent="0.2">
      <c r="A19">
        <f t="shared" si="0"/>
        <v>18</v>
      </c>
      <c r="B19" s="3">
        <v>45867</v>
      </c>
      <c r="C19" s="12">
        <v>2601</v>
      </c>
      <c r="D19" t="s">
        <v>5</v>
      </c>
      <c r="E19" t="s">
        <v>37</v>
      </c>
      <c r="F19">
        <v>2021</v>
      </c>
      <c r="G19" t="s">
        <v>34</v>
      </c>
      <c r="H19" t="s">
        <v>51</v>
      </c>
      <c r="I19">
        <f t="shared" si="1"/>
        <v>37</v>
      </c>
      <c r="J19">
        <v>10</v>
      </c>
      <c r="T19" s="13">
        <v>56.94</v>
      </c>
      <c r="U19" s="13">
        <v>0</v>
      </c>
      <c r="V19" s="13">
        <v>5.69</v>
      </c>
      <c r="W19" s="13">
        <v>0</v>
      </c>
      <c r="X19" s="13">
        <v>62.63</v>
      </c>
    </row>
    <row r="20" spans="1:24" x14ac:dyDescent="0.2">
      <c r="A20">
        <f t="shared" si="0"/>
        <v>19</v>
      </c>
      <c r="B20" s="3">
        <v>45897</v>
      </c>
      <c r="C20" s="12">
        <v>6051</v>
      </c>
      <c r="D20" t="s">
        <v>8</v>
      </c>
      <c r="E20" t="s">
        <v>33</v>
      </c>
      <c r="F20">
        <v>2021</v>
      </c>
      <c r="G20" t="s">
        <v>34</v>
      </c>
      <c r="H20" t="s">
        <v>51</v>
      </c>
      <c r="I20">
        <f t="shared" si="1"/>
        <v>38</v>
      </c>
      <c r="J20">
        <v>10</v>
      </c>
      <c r="T20" s="13">
        <v>37.69</v>
      </c>
      <c r="U20" s="13">
        <v>0</v>
      </c>
      <c r="V20" s="13">
        <v>3.77</v>
      </c>
      <c r="W20" s="13">
        <v>2.9</v>
      </c>
      <c r="X20" s="13">
        <v>44.36</v>
      </c>
    </row>
    <row r="21" spans="1:24" x14ac:dyDescent="0.2">
      <c r="A21">
        <f t="shared" si="0"/>
        <v>20</v>
      </c>
      <c r="B21" s="3">
        <v>45868</v>
      </c>
      <c r="C21" s="12" t="s">
        <v>42</v>
      </c>
      <c r="D21" t="s">
        <v>43</v>
      </c>
      <c r="E21" t="s">
        <v>40</v>
      </c>
      <c r="F21">
        <v>2022</v>
      </c>
      <c r="G21" t="s">
        <v>34</v>
      </c>
      <c r="H21" t="s">
        <v>52</v>
      </c>
      <c r="I21">
        <f t="shared" si="1"/>
        <v>39</v>
      </c>
      <c r="J21">
        <v>15</v>
      </c>
      <c r="T21" s="13">
        <v>108.31</v>
      </c>
      <c r="U21" s="13">
        <v>0</v>
      </c>
      <c r="V21" s="13">
        <v>10.83</v>
      </c>
      <c r="W21" s="13">
        <v>0</v>
      </c>
      <c r="X21" s="13">
        <v>119.14</v>
      </c>
    </row>
    <row r="22" spans="1:24" x14ac:dyDescent="0.2">
      <c r="A22">
        <f t="shared" si="0"/>
        <v>21</v>
      </c>
      <c r="B22" s="3">
        <v>45898</v>
      </c>
      <c r="C22" s="12">
        <v>7052</v>
      </c>
      <c r="D22" t="s">
        <v>45</v>
      </c>
      <c r="E22" t="s">
        <v>31</v>
      </c>
      <c r="F22">
        <v>2022</v>
      </c>
      <c r="G22" t="s">
        <v>34</v>
      </c>
      <c r="H22" t="s">
        <v>52</v>
      </c>
      <c r="I22">
        <f t="shared" si="1"/>
        <v>40</v>
      </c>
      <c r="J22">
        <v>15</v>
      </c>
      <c r="T22" s="13">
        <v>88.56</v>
      </c>
      <c r="U22" s="13">
        <v>8.86</v>
      </c>
      <c r="V22" s="13">
        <v>9.74</v>
      </c>
      <c r="W22" s="13">
        <v>8.57</v>
      </c>
      <c r="X22" s="13">
        <v>115.73</v>
      </c>
    </row>
    <row r="23" spans="1:24" x14ac:dyDescent="0.2">
      <c r="A23">
        <f t="shared" si="0"/>
        <v>22</v>
      </c>
      <c r="B23" s="3">
        <v>45869</v>
      </c>
      <c r="C23" s="12">
        <v>5068</v>
      </c>
      <c r="D23" t="s">
        <v>7</v>
      </c>
      <c r="E23" t="s">
        <v>33</v>
      </c>
      <c r="F23">
        <v>2023</v>
      </c>
      <c r="G23" t="s">
        <v>34</v>
      </c>
      <c r="H23" t="s">
        <v>53</v>
      </c>
      <c r="I23">
        <f t="shared" si="1"/>
        <v>41</v>
      </c>
      <c r="J23">
        <v>20</v>
      </c>
      <c r="T23" s="13">
        <v>31.35</v>
      </c>
      <c r="U23" s="13">
        <v>0</v>
      </c>
      <c r="V23" s="13">
        <v>3.14</v>
      </c>
      <c r="W23" s="13">
        <v>1.72</v>
      </c>
      <c r="X23" s="13">
        <v>36.21</v>
      </c>
    </row>
    <row r="24" spans="1:24" x14ac:dyDescent="0.2">
      <c r="A24">
        <f t="shared" si="0"/>
        <v>23</v>
      </c>
      <c r="B24" s="3">
        <v>45899</v>
      </c>
      <c r="C24" s="12">
        <v>2601</v>
      </c>
      <c r="D24" t="s">
        <v>5</v>
      </c>
      <c r="E24" t="s">
        <v>37</v>
      </c>
      <c r="F24">
        <v>2023</v>
      </c>
      <c r="G24" t="s">
        <v>34</v>
      </c>
      <c r="H24" t="s">
        <v>53</v>
      </c>
      <c r="I24">
        <f t="shared" si="1"/>
        <v>42</v>
      </c>
      <c r="J24">
        <v>20</v>
      </c>
      <c r="T24" s="13">
        <v>56.76</v>
      </c>
      <c r="U24" s="13">
        <v>0</v>
      </c>
      <c r="V24" s="13">
        <v>5.68</v>
      </c>
      <c r="W24" s="13">
        <v>0</v>
      </c>
      <c r="X24" s="13">
        <v>62.44</v>
      </c>
    </row>
    <row r="25" spans="1:24" x14ac:dyDescent="0.2">
      <c r="A25">
        <f t="shared" si="0"/>
        <v>24</v>
      </c>
      <c r="B25" s="3">
        <v>45871</v>
      </c>
      <c r="C25" s="12">
        <v>3049</v>
      </c>
      <c r="D25" t="s">
        <v>6</v>
      </c>
      <c r="E25" t="s">
        <v>37</v>
      </c>
      <c r="F25">
        <v>2020</v>
      </c>
      <c r="G25" t="s">
        <v>34</v>
      </c>
      <c r="H25" t="s">
        <v>54</v>
      </c>
      <c r="I25">
        <f t="shared" si="1"/>
        <v>43</v>
      </c>
      <c r="J25">
        <v>15</v>
      </c>
      <c r="T25" s="13">
        <v>99.46</v>
      </c>
      <c r="U25" s="13">
        <v>0</v>
      </c>
      <c r="V25" s="13">
        <v>9.9499999999999993</v>
      </c>
      <c r="W25" s="13">
        <v>3.28</v>
      </c>
      <c r="X25" s="13">
        <v>112.69</v>
      </c>
    </row>
    <row r="26" spans="1:24" x14ac:dyDescent="0.2">
      <c r="A26">
        <f t="shared" si="0"/>
        <v>25</v>
      </c>
      <c r="B26" s="3">
        <v>45901</v>
      </c>
      <c r="C26" s="12">
        <v>5068</v>
      </c>
      <c r="D26" t="s">
        <v>7</v>
      </c>
      <c r="E26" t="s">
        <v>33</v>
      </c>
      <c r="F26">
        <v>2020</v>
      </c>
      <c r="G26" t="s">
        <v>34</v>
      </c>
      <c r="H26" t="s">
        <v>54</v>
      </c>
      <c r="I26">
        <f t="shared" si="1"/>
        <v>44</v>
      </c>
      <c r="J26">
        <v>15</v>
      </c>
      <c r="T26" s="13">
        <v>117.36</v>
      </c>
      <c r="U26" s="13">
        <v>0</v>
      </c>
      <c r="V26" s="13">
        <v>11.74</v>
      </c>
      <c r="W26" s="13">
        <v>6.46</v>
      </c>
      <c r="X26" s="13">
        <v>135.56</v>
      </c>
    </row>
    <row r="27" spans="1:24" x14ac:dyDescent="0.2">
      <c r="A27">
        <f t="shared" si="0"/>
        <v>26</v>
      </c>
      <c r="B27" s="3">
        <v>45872</v>
      </c>
      <c r="C27" s="12">
        <v>4050</v>
      </c>
      <c r="D27" t="s">
        <v>3</v>
      </c>
      <c r="E27" t="s">
        <v>40</v>
      </c>
      <c r="F27">
        <v>2021</v>
      </c>
      <c r="G27" t="s">
        <v>34</v>
      </c>
      <c r="H27" t="s">
        <v>55</v>
      </c>
      <c r="I27">
        <f t="shared" si="1"/>
        <v>45</v>
      </c>
      <c r="J27">
        <v>20</v>
      </c>
      <c r="T27" s="13">
        <v>69</v>
      </c>
      <c r="U27" s="13">
        <v>0</v>
      </c>
      <c r="V27" s="13">
        <v>6.9</v>
      </c>
      <c r="W27" s="13">
        <v>3.04</v>
      </c>
      <c r="X27" s="13">
        <v>78.94</v>
      </c>
    </row>
    <row r="28" spans="1:24" x14ac:dyDescent="0.2">
      <c r="A28">
        <f t="shared" si="0"/>
        <v>27</v>
      </c>
      <c r="B28" s="3">
        <v>45902</v>
      </c>
      <c r="C28" s="12">
        <v>2048</v>
      </c>
      <c r="D28" t="s">
        <v>1</v>
      </c>
      <c r="E28" t="s">
        <v>31</v>
      </c>
      <c r="F28">
        <v>2021</v>
      </c>
      <c r="G28" t="s">
        <v>34</v>
      </c>
      <c r="H28" t="s">
        <v>55</v>
      </c>
      <c r="I28">
        <f t="shared" si="1"/>
        <v>46</v>
      </c>
      <c r="J28">
        <v>20</v>
      </c>
      <c r="T28" s="13">
        <v>124.14</v>
      </c>
      <c r="U28" s="13">
        <v>6.21</v>
      </c>
      <c r="V28" s="13">
        <v>13.04</v>
      </c>
      <c r="W28" s="13">
        <v>2.87</v>
      </c>
      <c r="X28" s="13">
        <v>146.26</v>
      </c>
    </row>
    <row r="29" spans="1:24" x14ac:dyDescent="0.2">
      <c r="A29">
        <f t="shared" si="0"/>
        <v>28</v>
      </c>
      <c r="B29" s="3">
        <v>45890</v>
      </c>
      <c r="C29" s="12">
        <v>7052</v>
      </c>
      <c r="D29" t="s">
        <v>45</v>
      </c>
      <c r="E29" t="s">
        <v>31</v>
      </c>
      <c r="F29">
        <v>2024</v>
      </c>
      <c r="G29" t="s">
        <v>56</v>
      </c>
      <c r="H29" t="s">
        <v>57</v>
      </c>
      <c r="I29">
        <f t="shared" si="1"/>
        <v>47</v>
      </c>
      <c r="J29">
        <v>20</v>
      </c>
      <c r="T29" s="13">
        <v>165.45</v>
      </c>
      <c r="U29" s="13">
        <v>16.54</v>
      </c>
      <c r="V29" s="13">
        <v>18.2</v>
      </c>
      <c r="W29" s="13">
        <v>16.02</v>
      </c>
      <c r="X29" s="13">
        <v>216.21</v>
      </c>
    </row>
    <row r="30" spans="1:24" x14ac:dyDescent="0.2">
      <c r="A30">
        <f t="shared" si="0"/>
        <v>29</v>
      </c>
      <c r="B30" s="3">
        <v>45887</v>
      </c>
      <c r="C30" s="12">
        <v>3049</v>
      </c>
      <c r="D30" t="s">
        <v>6</v>
      </c>
      <c r="E30" t="s">
        <v>37</v>
      </c>
      <c r="F30">
        <v>2021</v>
      </c>
      <c r="G30" t="s">
        <v>56</v>
      </c>
      <c r="H30" t="s">
        <v>58</v>
      </c>
      <c r="I30">
        <f t="shared" si="1"/>
        <v>48</v>
      </c>
      <c r="J30">
        <v>20</v>
      </c>
      <c r="T30" s="13">
        <v>33.74</v>
      </c>
      <c r="U30" s="13">
        <v>0</v>
      </c>
      <c r="V30" s="13">
        <v>3.37</v>
      </c>
      <c r="W30" s="13">
        <v>1.1100000000000001</v>
      </c>
      <c r="X30" s="13">
        <v>38.22</v>
      </c>
    </row>
    <row r="31" spans="1:24" x14ac:dyDescent="0.2">
      <c r="A31">
        <f t="shared" si="0"/>
        <v>30</v>
      </c>
      <c r="B31" s="3">
        <v>45889</v>
      </c>
      <c r="C31" s="12">
        <v>6051</v>
      </c>
      <c r="D31" t="s">
        <v>8</v>
      </c>
      <c r="E31" t="s">
        <v>33</v>
      </c>
      <c r="F31">
        <v>2023</v>
      </c>
      <c r="G31" t="s">
        <v>56</v>
      </c>
      <c r="H31" t="s">
        <v>59</v>
      </c>
      <c r="I31">
        <f t="shared" si="1"/>
        <v>49</v>
      </c>
      <c r="J31">
        <v>15</v>
      </c>
      <c r="T31" s="13">
        <v>48.71</v>
      </c>
      <c r="U31" s="13">
        <v>0</v>
      </c>
      <c r="V31" s="13">
        <v>4.87</v>
      </c>
      <c r="W31" s="13">
        <v>3.75</v>
      </c>
      <c r="X31" s="13">
        <v>57.33</v>
      </c>
    </row>
    <row r="32" spans="1:24" x14ac:dyDescent="0.2">
      <c r="A32">
        <f t="shared" si="0"/>
        <v>31</v>
      </c>
      <c r="B32" s="3">
        <f ca="1">NOW()</f>
        <v>45889.869539120373</v>
      </c>
      <c r="C32" s="12" t="s">
        <v>4</v>
      </c>
      <c r="D32" t="s">
        <v>1</v>
      </c>
      <c r="E32" t="s">
        <v>31</v>
      </c>
      <c r="F32">
        <v>2020</v>
      </c>
      <c r="G32" t="s">
        <v>56</v>
      </c>
      <c r="H32" t="s">
        <v>60</v>
      </c>
      <c r="I32">
        <v>45</v>
      </c>
      <c r="J32">
        <v>20</v>
      </c>
      <c r="K32" t="s">
        <v>32</v>
      </c>
      <c r="L32" s="3">
        <v>42736</v>
      </c>
      <c r="M32" s="1" t="b">
        <v>0</v>
      </c>
      <c r="N32" t="s">
        <v>38</v>
      </c>
      <c r="O32" s="3">
        <v>43101</v>
      </c>
      <c r="P32" s="1" t="b">
        <v>0</v>
      </c>
      <c r="Q32" t="s">
        <v>36</v>
      </c>
      <c r="R32" s="3">
        <v>43466</v>
      </c>
      <c r="S32" s="1" t="b">
        <v>0</v>
      </c>
      <c r="T32" s="13">
        <v>95.22</v>
      </c>
      <c r="U32" s="13">
        <v>4.76</v>
      </c>
      <c r="V32" s="13">
        <v>10</v>
      </c>
      <c r="W32" s="13">
        <v>2.2000000000000002</v>
      </c>
      <c r="X32" s="13">
        <v>112.18</v>
      </c>
    </row>
    <row r="33" spans="1:24" x14ac:dyDescent="0.2">
      <c r="A33">
        <f t="shared" si="0"/>
        <v>32</v>
      </c>
      <c r="B33" s="3">
        <v>45888</v>
      </c>
      <c r="C33" s="12">
        <v>4050</v>
      </c>
      <c r="D33" t="s">
        <v>3</v>
      </c>
      <c r="E33" t="s">
        <v>40</v>
      </c>
      <c r="F33">
        <v>2022</v>
      </c>
      <c r="G33" t="s">
        <v>56</v>
      </c>
      <c r="H33" t="s">
        <v>61</v>
      </c>
      <c r="I33">
        <f t="shared" ref="I33:I91" si="2">18+ROW()</f>
        <v>51</v>
      </c>
      <c r="J33">
        <v>10</v>
      </c>
      <c r="T33" s="13">
        <v>47.26</v>
      </c>
      <c r="U33" s="13">
        <v>0</v>
      </c>
      <c r="V33" s="13">
        <v>4.7300000000000004</v>
      </c>
      <c r="W33" s="13">
        <v>2.08</v>
      </c>
      <c r="X33" s="13">
        <v>54.07</v>
      </c>
    </row>
    <row r="34" spans="1:24" x14ac:dyDescent="0.2">
      <c r="A34">
        <f t="shared" si="0"/>
        <v>33</v>
      </c>
      <c r="B34" s="3">
        <v>45884</v>
      </c>
      <c r="C34" s="12" t="s">
        <v>42</v>
      </c>
      <c r="D34" t="s">
        <v>43</v>
      </c>
      <c r="E34" t="s">
        <v>40</v>
      </c>
      <c r="F34">
        <v>2023</v>
      </c>
      <c r="G34" t="s">
        <v>62</v>
      </c>
      <c r="H34" t="s">
        <v>63</v>
      </c>
      <c r="I34">
        <f t="shared" si="2"/>
        <v>52</v>
      </c>
      <c r="J34">
        <v>20</v>
      </c>
      <c r="T34" s="13">
        <v>94.18</v>
      </c>
      <c r="U34" s="13">
        <v>0</v>
      </c>
      <c r="V34" s="13">
        <v>9.42</v>
      </c>
      <c r="W34" s="13">
        <v>0</v>
      </c>
      <c r="X34" s="13">
        <v>103.6</v>
      </c>
    </row>
    <row r="35" spans="1:24" x14ac:dyDescent="0.2">
      <c r="A35">
        <f t="shared" si="0"/>
        <v>34</v>
      </c>
      <c r="B35" s="3">
        <v>45885</v>
      </c>
      <c r="C35" s="12">
        <v>5068</v>
      </c>
      <c r="D35" t="s">
        <v>7</v>
      </c>
      <c r="E35" t="s">
        <v>33</v>
      </c>
      <c r="F35">
        <v>2024</v>
      </c>
      <c r="G35" t="s">
        <v>62</v>
      </c>
      <c r="H35" t="s">
        <v>64</v>
      </c>
      <c r="I35">
        <f t="shared" si="2"/>
        <v>53</v>
      </c>
      <c r="J35">
        <v>10</v>
      </c>
      <c r="T35" s="13">
        <v>23.38</v>
      </c>
      <c r="U35" s="13">
        <v>0</v>
      </c>
      <c r="V35" s="13">
        <v>2.34</v>
      </c>
      <c r="W35" s="13">
        <v>1.29</v>
      </c>
      <c r="X35" s="13">
        <v>27.01</v>
      </c>
    </row>
    <row r="36" spans="1:24" x14ac:dyDescent="0.2">
      <c r="A36">
        <f t="shared" si="0"/>
        <v>35</v>
      </c>
      <c r="B36" s="3">
        <v>45886</v>
      </c>
      <c r="C36" s="12">
        <v>2048</v>
      </c>
      <c r="D36" t="s">
        <v>1</v>
      </c>
      <c r="E36" t="s">
        <v>31</v>
      </c>
      <c r="F36">
        <v>2020</v>
      </c>
      <c r="G36" t="s">
        <v>62</v>
      </c>
      <c r="H36" t="s">
        <v>65</v>
      </c>
      <c r="I36">
        <f t="shared" si="2"/>
        <v>54</v>
      </c>
      <c r="J36">
        <v>15</v>
      </c>
      <c r="T36" s="13">
        <v>132</v>
      </c>
      <c r="U36" s="13">
        <v>6.6</v>
      </c>
      <c r="V36" s="13">
        <v>13.86</v>
      </c>
      <c r="W36" s="13">
        <v>3.05</v>
      </c>
      <c r="X36" s="13">
        <v>155.51</v>
      </c>
    </row>
    <row r="37" spans="1:24" x14ac:dyDescent="0.2">
      <c r="A37">
        <f t="shared" si="0"/>
        <v>36</v>
      </c>
      <c r="B37" s="3">
        <v>45883</v>
      </c>
      <c r="C37" s="12">
        <v>2601</v>
      </c>
      <c r="D37" t="s">
        <v>5</v>
      </c>
      <c r="E37" t="s">
        <v>37</v>
      </c>
      <c r="F37">
        <v>2022</v>
      </c>
      <c r="G37" t="s">
        <v>62</v>
      </c>
      <c r="H37" t="s">
        <v>66</v>
      </c>
      <c r="I37">
        <f t="shared" si="2"/>
        <v>55</v>
      </c>
      <c r="J37">
        <v>15</v>
      </c>
      <c r="T37" s="13">
        <v>74.09</v>
      </c>
      <c r="U37" s="13">
        <v>0</v>
      </c>
      <c r="V37" s="13">
        <v>7.41</v>
      </c>
      <c r="W37" s="13">
        <v>0</v>
      </c>
      <c r="X37" s="13">
        <v>81.5</v>
      </c>
    </row>
    <row r="38" spans="1:24" x14ac:dyDescent="0.2">
      <c r="A38">
        <f t="shared" si="0"/>
        <v>37</v>
      </c>
      <c r="B38" s="3">
        <v>45882</v>
      </c>
      <c r="C38" s="12">
        <v>7052</v>
      </c>
      <c r="D38" t="s">
        <v>45</v>
      </c>
      <c r="E38" t="s">
        <v>31</v>
      </c>
      <c r="F38">
        <v>2021</v>
      </c>
      <c r="G38" t="s">
        <v>62</v>
      </c>
      <c r="H38" t="s">
        <v>67</v>
      </c>
      <c r="I38">
        <f t="shared" si="2"/>
        <v>56</v>
      </c>
      <c r="J38">
        <v>10</v>
      </c>
      <c r="T38" s="13">
        <v>87.94</v>
      </c>
      <c r="U38" s="13">
        <v>8.7899999999999991</v>
      </c>
      <c r="V38" s="13">
        <v>9.67</v>
      </c>
      <c r="W38" s="13">
        <v>8.51</v>
      </c>
      <c r="X38" s="13">
        <v>114.91</v>
      </c>
    </row>
    <row r="39" spans="1:24" x14ac:dyDescent="0.2">
      <c r="A39">
        <f t="shared" si="0"/>
        <v>38</v>
      </c>
      <c r="B39" s="3">
        <v>45873</v>
      </c>
      <c r="C39" s="12">
        <v>6051</v>
      </c>
      <c r="D39" t="s">
        <v>8</v>
      </c>
      <c r="E39" t="s">
        <v>33</v>
      </c>
      <c r="F39">
        <v>2022</v>
      </c>
      <c r="G39" t="s">
        <v>68</v>
      </c>
      <c r="H39" t="s">
        <v>69</v>
      </c>
      <c r="I39">
        <f t="shared" si="2"/>
        <v>57</v>
      </c>
      <c r="J39">
        <v>10</v>
      </c>
      <c r="T39" s="13">
        <v>28.02</v>
      </c>
      <c r="U39" s="13">
        <v>0</v>
      </c>
      <c r="V39" s="13">
        <v>2.8</v>
      </c>
      <c r="W39" s="13">
        <v>2.16</v>
      </c>
      <c r="X39" s="13">
        <v>32.979999999999997</v>
      </c>
    </row>
    <row r="40" spans="1:24" x14ac:dyDescent="0.2">
      <c r="A40">
        <f t="shared" si="0"/>
        <v>39</v>
      </c>
      <c r="B40" s="3">
        <v>45881</v>
      </c>
      <c r="C40" s="12">
        <v>6051</v>
      </c>
      <c r="D40" t="s">
        <v>8</v>
      </c>
      <c r="E40" t="s">
        <v>33</v>
      </c>
      <c r="F40">
        <v>2020</v>
      </c>
      <c r="G40" t="s">
        <v>68</v>
      </c>
      <c r="H40" t="s">
        <v>70</v>
      </c>
      <c r="I40">
        <f t="shared" si="2"/>
        <v>58</v>
      </c>
      <c r="J40">
        <v>20</v>
      </c>
      <c r="T40" s="13">
        <v>46.69</v>
      </c>
      <c r="U40" s="13">
        <v>0</v>
      </c>
      <c r="V40" s="13">
        <v>4.67</v>
      </c>
      <c r="W40" s="13">
        <v>3.6</v>
      </c>
      <c r="X40" s="13">
        <v>54.96</v>
      </c>
    </row>
    <row r="41" spans="1:24" x14ac:dyDescent="0.2">
      <c r="A41">
        <f t="shared" si="0"/>
        <v>40</v>
      </c>
      <c r="B41" s="3">
        <v>45874</v>
      </c>
      <c r="C41" s="12">
        <v>7052</v>
      </c>
      <c r="D41" t="s">
        <v>45</v>
      </c>
      <c r="E41" t="s">
        <v>31</v>
      </c>
      <c r="F41">
        <v>2023</v>
      </c>
      <c r="G41" t="s">
        <v>68</v>
      </c>
      <c r="H41" t="s">
        <v>71</v>
      </c>
      <c r="I41">
        <f t="shared" si="2"/>
        <v>59</v>
      </c>
      <c r="J41">
        <v>15</v>
      </c>
      <c r="T41" s="13">
        <v>76.88</v>
      </c>
      <c r="U41" s="13">
        <v>7.69</v>
      </c>
      <c r="V41" s="13">
        <v>8.4600000000000009</v>
      </c>
      <c r="W41" s="13">
        <v>7.44</v>
      </c>
      <c r="X41" s="13">
        <v>100.47</v>
      </c>
    </row>
    <row r="42" spans="1:24" x14ac:dyDescent="0.2">
      <c r="A42">
        <f t="shared" si="0"/>
        <v>41</v>
      </c>
      <c r="B42" s="3">
        <v>45877</v>
      </c>
      <c r="C42" s="12">
        <v>5068</v>
      </c>
      <c r="D42" t="s">
        <v>7</v>
      </c>
      <c r="E42" t="s">
        <v>33</v>
      </c>
      <c r="F42">
        <v>2021</v>
      </c>
      <c r="G42" t="s">
        <v>68</v>
      </c>
      <c r="H42" t="s">
        <v>72</v>
      </c>
      <c r="I42">
        <f t="shared" si="2"/>
        <v>60</v>
      </c>
      <c r="J42">
        <v>15</v>
      </c>
      <c r="T42" s="13">
        <v>77.77</v>
      </c>
      <c r="U42" s="13">
        <v>0</v>
      </c>
      <c r="V42" s="13">
        <v>7.78</v>
      </c>
      <c r="W42" s="13">
        <v>4.28</v>
      </c>
      <c r="X42" s="13">
        <v>89.83</v>
      </c>
    </row>
    <row r="43" spans="1:24" x14ac:dyDescent="0.2">
      <c r="A43">
        <f t="shared" si="0"/>
        <v>42</v>
      </c>
      <c r="B43" s="3">
        <v>45875</v>
      </c>
      <c r="C43" s="12">
        <v>2601</v>
      </c>
      <c r="D43" t="s">
        <v>5</v>
      </c>
      <c r="E43" t="s">
        <v>37</v>
      </c>
      <c r="F43">
        <v>2024</v>
      </c>
      <c r="G43" t="s">
        <v>68</v>
      </c>
      <c r="H43" t="s">
        <v>73</v>
      </c>
      <c r="I43">
        <f t="shared" si="2"/>
        <v>61</v>
      </c>
      <c r="J43">
        <v>20</v>
      </c>
      <c r="T43" s="13">
        <v>28.17</v>
      </c>
      <c r="U43" s="13">
        <v>0</v>
      </c>
      <c r="V43" s="13">
        <v>2.82</v>
      </c>
      <c r="W43" s="13">
        <v>0</v>
      </c>
      <c r="X43" s="13">
        <v>30.99</v>
      </c>
    </row>
    <row r="44" spans="1:24" x14ac:dyDescent="0.2">
      <c r="A44">
        <f t="shared" si="0"/>
        <v>43</v>
      </c>
      <c r="B44" s="3">
        <v>45876</v>
      </c>
      <c r="C44" s="12" t="s">
        <v>42</v>
      </c>
      <c r="D44" t="s">
        <v>43</v>
      </c>
      <c r="E44" t="s">
        <v>40</v>
      </c>
      <c r="F44">
        <v>2020</v>
      </c>
      <c r="G44" t="s">
        <v>68</v>
      </c>
      <c r="H44" t="s">
        <v>74</v>
      </c>
      <c r="I44">
        <f t="shared" si="2"/>
        <v>62</v>
      </c>
      <c r="J44">
        <v>10</v>
      </c>
      <c r="T44" s="13">
        <v>93.89</v>
      </c>
      <c r="U44" s="13">
        <v>0</v>
      </c>
      <c r="V44" s="13">
        <v>9.39</v>
      </c>
      <c r="W44" s="13">
        <v>0</v>
      </c>
      <c r="X44" s="13">
        <v>103.28</v>
      </c>
    </row>
    <row r="45" spans="1:24" x14ac:dyDescent="0.2">
      <c r="A45">
        <f t="shared" si="0"/>
        <v>44</v>
      </c>
      <c r="B45" s="3">
        <v>45880</v>
      </c>
      <c r="C45" s="12">
        <v>4050</v>
      </c>
      <c r="D45" t="s">
        <v>3</v>
      </c>
      <c r="E45" t="s">
        <v>40</v>
      </c>
      <c r="F45">
        <v>2024</v>
      </c>
      <c r="G45" t="s">
        <v>68</v>
      </c>
      <c r="H45" t="s">
        <v>75</v>
      </c>
      <c r="I45">
        <f t="shared" si="2"/>
        <v>63</v>
      </c>
      <c r="J45">
        <v>15</v>
      </c>
      <c r="T45" s="13">
        <v>45.71</v>
      </c>
      <c r="U45" s="13">
        <v>0</v>
      </c>
      <c r="V45" s="13">
        <v>4.57</v>
      </c>
      <c r="W45" s="13">
        <v>2.0099999999999998</v>
      </c>
      <c r="X45" s="13">
        <v>52.29</v>
      </c>
    </row>
    <row r="46" spans="1:24" x14ac:dyDescent="0.2">
      <c r="A46">
        <f t="shared" si="0"/>
        <v>45</v>
      </c>
      <c r="B46" s="3">
        <v>45878</v>
      </c>
      <c r="C46" s="12">
        <v>2048</v>
      </c>
      <c r="D46" t="s">
        <v>1</v>
      </c>
      <c r="E46" t="s">
        <v>31</v>
      </c>
      <c r="F46">
        <v>2022</v>
      </c>
      <c r="G46" t="s">
        <v>68</v>
      </c>
      <c r="H46" t="s">
        <v>76</v>
      </c>
      <c r="I46">
        <f t="shared" si="2"/>
        <v>64</v>
      </c>
      <c r="J46">
        <v>20</v>
      </c>
      <c r="T46" s="13">
        <v>82.27</v>
      </c>
      <c r="U46" s="13">
        <v>4.1100000000000003</v>
      </c>
      <c r="V46" s="13">
        <v>8.64</v>
      </c>
      <c r="W46" s="13">
        <v>1.9</v>
      </c>
      <c r="X46" s="13">
        <v>96.92</v>
      </c>
    </row>
    <row r="47" spans="1:24" x14ac:dyDescent="0.2">
      <c r="A47">
        <f t="shared" si="0"/>
        <v>46</v>
      </c>
      <c r="B47" s="3">
        <v>45865</v>
      </c>
      <c r="C47" s="12">
        <v>6051</v>
      </c>
      <c r="D47" t="s">
        <v>8</v>
      </c>
      <c r="E47" t="s">
        <v>33</v>
      </c>
      <c r="F47">
        <v>2024</v>
      </c>
      <c r="G47" t="s">
        <v>34</v>
      </c>
      <c r="H47" t="s">
        <v>35</v>
      </c>
      <c r="I47">
        <f t="shared" ref="I47:I76" si="3">18+ROW()</f>
        <v>65</v>
      </c>
      <c r="J47">
        <v>15</v>
      </c>
      <c r="T47" s="13">
        <v>23.3</v>
      </c>
      <c r="U47" s="13">
        <v>0</v>
      </c>
      <c r="V47" s="13">
        <v>2.33</v>
      </c>
      <c r="W47" s="13">
        <v>1.79</v>
      </c>
      <c r="X47" s="13">
        <v>27.42</v>
      </c>
    </row>
    <row r="48" spans="1:24" x14ac:dyDescent="0.2">
      <c r="A48">
        <f t="shared" si="0"/>
        <v>47</v>
      </c>
      <c r="B48" s="3">
        <v>45895</v>
      </c>
      <c r="C48" s="12">
        <v>3049</v>
      </c>
      <c r="D48" t="s">
        <v>6</v>
      </c>
      <c r="E48" t="s">
        <v>37</v>
      </c>
      <c r="F48">
        <v>2024</v>
      </c>
      <c r="G48" t="s">
        <v>34</v>
      </c>
      <c r="H48" t="s">
        <v>35</v>
      </c>
      <c r="I48">
        <f t="shared" si="3"/>
        <v>66</v>
      </c>
      <c r="J48">
        <v>15</v>
      </c>
      <c r="T48" s="13">
        <v>16.45</v>
      </c>
      <c r="U48" s="13">
        <v>0</v>
      </c>
      <c r="V48" s="13">
        <v>1.65</v>
      </c>
      <c r="W48" s="13">
        <v>0.54</v>
      </c>
      <c r="X48" s="13">
        <v>18.64</v>
      </c>
    </row>
    <row r="49" spans="1:24" x14ac:dyDescent="0.2">
      <c r="A49">
        <f t="shared" si="0"/>
        <v>48</v>
      </c>
      <c r="B49" s="3">
        <v>45862</v>
      </c>
      <c r="C49" s="12">
        <v>2048</v>
      </c>
      <c r="D49" t="s">
        <v>1</v>
      </c>
      <c r="E49" t="s">
        <v>31</v>
      </c>
      <c r="F49">
        <v>2021</v>
      </c>
      <c r="G49" t="s">
        <v>34</v>
      </c>
      <c r="H49" t="s">
        <v>39</v>
      </c>
      <c r="I49">
        <f t="shared" si="3"/>
        <v>67</v>
      </c>
      <c r="J49">
        <v>15</v>
      </c>
      <c r="K49" t="s">
        <v>32</v>
      </c>
      <c r="L49" s="3">
        <v>42736</v>
      </c>
      <c r="M49" s="1" t="b">
        <v>0</v>
      </c>
      <c r="N49" t="s">
        <v>38</v>
      </c>
      <c r="O49" s="3">
        <v>43101</v>
      </c>
      <c r="P49" s="1" t="b">
        <v>1</v>
      </c>
      <c r="Q49" t="s">
        <v>36</v>
      </c>
      <c r="R49" s="3">
        <v>43466</v>
      </c>
      <c r="S49" s="1" t="b">
        <v>1</v>
      </c>
      <c r="T49" s="13">
        <v>133.19</v>
      </c>
      <c r="U49" s="13">
        <v>6.66</v>
      </c>
      <c r="V49" s="13">
        <v>13.99</v>
      </c>
      <c r="W49" s="13">
        <v>3.08</v>
      </c>
      <c r="X49" s="13">
        <v>156.91999999999999</v>
      </c>
    </row>
    <row r="50" spans="1:24" x14ac:dyDescent="0.2">
      <c r="A50">
        <f t="shared" si="0"/>
        <v>49</v>
      </c>
      <c r="B50" s="3">
        <v>45892</v>
      </c>
      <c r="C50" s="12" t="s">
        <v>42</v>
      </c>
      <c r="D50" t="s">
        <v>43</v>
      </c>
      <c r="E50" t="s">
        <v>40</v>
      </c>
      <c r="F50">
        <v>2021</v>
      </c>
      <c r="G50" t="s">
        <v>34</v>
      </c>
      <c r="H50" t="s">
        <v>39</v>
      </c>
      <c r="I50">
        <f t="shared" si="3"/>
        <v>68</v>
      </c>
      <c r="J50">
        <v>15</v>
      </c>
      <c r="T50" s="13">
        <v>80.36</v>
      </c>
      <c r="U50" s="13">
        <v>0</v>
      </c>
      <c r="V50" s="13">
        <v>8.0399999999999991</v>
      </c>
      <c r="W50" s="13">
        <v>0</v>
      </c>
      <c r="X50" s="13">
        <v>88.4</v>
      </c>
    </row>
    <row r="51" spans="1:24" x14ac:dyDescent="0.2">
      <c r="A51">
        <f t="shared" si="0"/>
        <v>50</v>
      </c>
      <c r="B51" s="3">
        <v>45904</v>
      </c>
      <c r="C51" s="12">
        <v>4050</v>
      </c>
      <c r="D51" t="s">
        <v>3</v>
      </c>
      <c r="E51" t="s">
        <v>40</v>
      </c>
      <c r="F51">
        <v>2023</v>
      </c>
      <c r="G51" t="s">
        <v>34</v>
      </c>
      <c r="H51" t="s">
        <v>39</v>
      </c>
      <c r="I51">
        <f t="shared" si="3"/>
        <v>69</v>
      </c>
      <c r="J51">
        <v>15</v>
      </c>
      <c r="T51" s="13">
        <v>27.39</v>
      </c>
      <c r="U51" s="13">
        <v>0</v>
      </c>
      <c r="V51" s="13">
        <v>2.74</v>
      </c>
      <c r="W51" s="13">
        <v>1.21</v>
      </c>
      <c r="X51" s="13">
        <v>31.34</v>
      </c>
    </row>
    <row r="52" spans="1:24" x14ac:dyDescent="0.2">
      <c r="A52">
        <f t="shared" si="0"/>
        <v>51</v>
      </c>
      <c r="B52" s="3">
        <v>45778</v>
      </c>
      <c r="C52" s="12">
        <v>5068</v>
      </c>
      <c r="D52" t="s">
        <v>7</v>
      </c>
      <c r="E52" t="s">
        <v>33</v>
      </c>
      <c r="F52">
        <v>2020</v>
      </c>
      <c r="G52" t="s">
        <v>34</v>
      </c>
      <c r="H52" t="s">
        <v>46</v>
      </c>
      <c r="I52">
        <f t="shared" si="3"/>
        <v>70</v>
      </c>
      <c r="J52">
        <v>10</v>
      </c>
      <c r="K52" t="s">
        <v>32</v>
      </c>
      <c r="L52" s="3">
        <v>42736</v>
      </c>
      <c r="M52" s="1" t="b">
        <v>1</v>
      </c>
      <c r="N52" t="s">
        <v>38</v>
      </c>
      <c r="O52" s="3">
        <v>43101</v>
      </c>
      <c r="P52" s="1" t="b">
        <v>1</v>
      </c>
      <c r="Q52" t="s">
        <v>36</v>
      </c>
      <c r="R52" s="3">
        <v>43466</v>
      </c>
      <c r="S52" s="1" t="b">
        <v>1</v>
      </c>
      <c r="T52" s="13">
        <v>90.79</v>
      </c>
      <c r="U52" s="13">
        <v>0</v>
      </c>
      <c r="V52" s="13">
        <v>9.08</v>
      </c>
      <c r="W52" s="13">
        <v>4.99</v>
      </c>
      <c r="X52" s="13">
        <v>104.86</v>
      </c>
    </row>
    <row r="53" spans="1:24" x14ac:dyDescent="0.2">
      <c r="A53">
        <f t="shared" si="0"/>
        <v>52</v>
      </c>
      <c r="B53" s="3">
        <v>45891</v>
      </c>
      <c r="C53" s="12">
        <v>2601</v>
      </c>
      <c r="D53" t="s">
        <v>5</v>
      </c>
      <c r="E53" t="s">
        <v>37</v>
      </c>
      <c r="F53">
        <v>2020</v>
      </c>
      <c r="G53" t="s">
        <v>34</v>
      </c>
      <c r="H53" t="s">
        <v>46</v>
      </c>
      <c r="I53">
        <f t="shared" si="3"/>
        <v>71</v>
      </c>
      <c r="J53">
        <v>10</v>
      </c>
      <c r="T53" s="13">
        <v>56.22</v>
      </c>
      <c r="U53" s="13">
        <v>0</v>
      </c>
      <c r="V53" s="13">
        <v>5.62</v>
      </c>
      <c r="W53" s="13">
        <v>0</v>
      </c>
      <c r="X53" s="13">
        <v>61.84</v>
      </c>
    </row>
    <row r="54" spans="1:24" x14ac:dyDescent="0.2">
      <c r="A54">
        <f t="shared" si="0"/>
        <v>53</v>
      </c>
      <c r="B54" s="3">
        <v>45903</v>
      </c>
      <c r="C54" s="12">
        <v>3049</v>
      </c>
      <c r="D54" t="s">
        <v>6</v>
      </c>
      <c r="E54" t="s">
        <v>37</v>
      </c>
      <c r="F54">
        <v>2022</v>
      </c>
      <c r="G54" t="s">
        <v>34</v>
      </c>
      <c r="H54" t="s">
        <v>46</v>
      </c>
      <c r="I54">
        <f t="shared" si="3"/>
        <v>72</v>
      </c>
      <c r="J54">
        <v>10</v>
      </c>
      <c r="T54" s="13">
        <v>26.28</v>
      </c>
      <c r="U54" s="13">
        <v>0</v>
      </c>
      <c r="V54" s="13">
        <v>2.63</v>
      </c>
      <c r="W54" s="13">
        <v>0.87</v>
      </c>
      <c r="X54" s="13">
        <v>29.78</v>
      </c>
    </row>
    <row r="55" spans="1:24" x14ac:dyDescent="0.2">
      <c r="A55">
        <f t="shared" si="0"/>
        <v>54</v>
      </c>
      <c r="B55" s="3">
        <v>45863</v>
      </c>
      <c r="C55" s="12">
        <v>3049</v>
      </c>
      <c r="D55" t="s">
        <v>6</v>
      </c>
      <c r="E55" t="s">
        <v>37</v>
      </c>
      <c r="F55">
        <v>2022</v>
      </c>
      <c r="G55" t="s">
        <v>34</v>
      </c>
      <c r="H55" t="s">
        <v>47</v>
      </c>
      <c r="I55">
        <f t="shared" si="3"/>
        <v>73</v>
      </c>
      <c r="J55">
        <v>20</v>
      </c>
      <c r="K55" t="s">
        <v>32</v>
      </c>
      <c r="L55" s="3">
        <v>42736</v>
      </c>
      <c r="M55" s="1" t="b">
        <v>0</v>
      </c>
      <c r="N55" t="s">
        <v>38</v>
      </c>
      <c r="O55" s="3">
        <v>43101</v>
      </c>
      <c r="P55" s="1" t="b">
        <v>0</v>
      </c>
      <c r="Q55" t="s">
        <v>36</v>
      </c>
      <c r="R55" s="3">
        <v>43466</v>
      </c>
      <c r="S55" s="1" t="b">
        <v>1</v>
      </c>
      <c r="T55" s="13">
        <v>65.03</v>
      </c>
      <c r="U55" s="13">
        <v>0</v>
      </c>
      <c r="V55" s="13">
        <v>6.5</v>
      </c>
      <c r="W55" s="13">
        <v>2.15</v>
      </c>
      <c r="X55" s="13">
        <v>73.680000000000007</v>
      </c>
    </row>
    <row r="56" spans="1:24" x14ac:dyDescent="0.2">
      <c r="A56">
        <f t="shared" si="0"/>
        <v>55</v>
      </c>
      <c r="B56" s="3">
        <v>45893</v>
      </c>
      <c r="C56" s="12">
        <v>5068</v>
      </c>
      <c r="D56" t="s">
        <v>7</v>
      </c>
      <c r="E56" t="s">
        <v>33</v>
      </c>
      <c r="F56">
        <v>2022</v>
      </c>
      <c r="G56" t="s">
        <v>34</v>
      </c>
      <c r="H56" t="s">
        <v>47</v>
      </c>
      <c r="I56">
        <f t="shared" si="3"/>
        <v>74</v>
      </c>
      <c r="J56">
        <v>20</v>
      </c>
      <c r="T56" s="13">
        <v>46.52</v>
      </c>
      <c r="U56" s="13">
        <v>0</v>
      </c>
      <c r="V56" s="13">
        <v>4.6500000000000004</v>
      </c>
      <c r="W56" s="13">
        <v>2.56</v>
      </c>
      <c r="X56" s="13">
        <v>53.73</v>
      </c>
    </row>
    <row r="57" spans="1:24" x14ac:dyDescent="0.2">
      <c r="A57">
        <f t="shared" si="0"/>
        <v>56</v>
      </c>
      <c r="B57" s="3">
        <v>45905</v>
      </c>
      <c r="C57" s="12">
        <v>6051</v>
      </c>
      <c r="D57" t="s">
        <v>8</v>
      </c>
      <c r="E57" t="s">
        <v>33</v>
      </c>
      <c r="F57">
        <v>2024</v>
      </c>
      <c r="G57" t="s">
        <v>34</v>
      </c>
      <c r="H57" t="s">
        <v>47</v>
      </c>
      <c r="I57">
        <f t="shared" si="3"/>
        <v>75</v>
      </c>
      <c r="J57">
        <v>20</v>
      </c>
      <c r="T57" s="13">
        <v>55.81</v>
      </c>
      <c r="U57" s="13">
        <v>0</v>
      </c>
      <c r="V57" s="13">
        <v>5.58</v>
      </c>
      <c r="W57" s="13">
        <v>4.3</v>
      </c>
      <c r="X57" s="13">
        <v>65.69</v>
      </c>
    </row>
    <row r="58" spans="1:24" x14ac:dyDescent="0.2">
      <c r="A58">
        <f t="shared" si="0"/>
        <v>57</v>
      </c>
      <c r="B58" s="3">
        <v>45864</v>
      </c>
      <c r="C58" s="12">
        <v>4050</v>
      </c>
      <c r="D58" t="s">
        <v>3</v>
      </c>
      <c r="E58" t="s">
        <v>40</v>
      </c>
      <c r="F58">
        <v>2023</v>
      </c>
      <c r="G58" t="s">
        <v>34</v>
      </c>
      <c r="H58" t="s">
        <v>48</v>
      </c>
      <c r="I58">
        <f t="shared" si="3"/>
        <v>76</v>
      </c>
      <c r="J58">
        <v>10</v>
      </c>
      <c r="K58" t="s">
        <v>32</v>
      </c>
      <c r="L58" s="3">
        <v>42736</v>
      </c>
      <c r="M58" s="1" t="b">
        <v>0</v>
      </c>
      <c r="N58" t="s">
        <v>38</v>
      </c>
      <c r="O58" s="3">
        <v>43101</v>
      </c>
      <c r="P58" s="1" t="b">
        <v>0</v>
      </c>
      <c r="Q58" t="s">
        <v>36</v>
      </c>
      <c r="R58" s="3">
        <v>43466</v>
      </c>
      <c r="S58" s="1" t="b">
        <v>0</v>
      </c>
      <c r="T58" s="13">
        <v>72.95</v>
      </c>
      <c r="U58" s="13">
        <v>0</v>
      </c>
      <c r="V58" s="13">
        <v>7.3</v>
      </c>
      <c r="W58" s="13">
        <v>3.21</v>
      </c>
      <c r="X58" s="13">
        <v>83.46</v>
      </c>
    </row>
    <row r="59" spans="1:24" x14ac:dyDescent="0.2">
      <c r="A59">
        <f t="shared" si="0"/>
        <v>58</v>
      </c>
      <c r="B59" s="3">
        <v>45894</v>
      </c>
      <c r="C59" s="12">
        <v>2048</v>
      </c>
      <c r="D59" t="s">
        <v>1</v>
      </c>
      <c r="E59" t="s">
        <v>31</v>
      </c>
      <c r="F59">
        <v>2023</v>
      </c>
      <c r="G59" t="s">
        <v>34</v>
      </c>
      <c r="H59" t="s">
        <v>48</v>
      </c>
      <c r="I59">
        <f t="shared" si="3"/>
        <v>77</v>
      </c>
      <c r="J59">
        <v>10</v>
      </c>
      <c r="T59" s="13">
        <v>131.28</v>
      </c>
      <c r="U59" s="13">
        <v>6.56</v>
      </c>
      <c r="V59" s="13">
        <v>13.78</v>
      </c>
      <c r="W59" s="13">
        <v>3.03</v>
      </c>
      <c r="X59" s="13">
        <v>154.65</v>
      </c>
    </row>
    <row r="60" spans="1:24" x14ac:dyDescent="0.2">
      <c r="A60">
        <f t="shared" si="0"/>
        <v>59</v>
      </c>
      <c r="B60" s="3">
        <v>45870</v>
      </c>
      <c r="C60" s="12">
        <v>2048</v>
      </c>
      <c r="D60" t="s">
        <v>1</v>
      </c>
      <c r="E60" t="s">
        <v>31</v>
      </c>
      <c r="F60">
        <v>2024</v>
      </c>
      <c r="G60" t="s">
        <v>34</v>
      </c>
      <c r="H60" t="s">
        <v>49</v>
      </c>
      <c r="I60">
        <f t="shared" si="3"/>
        <v>78</v>
      </c>
      <c r="J60">
        <v>10</v>
      </c>
      <c r="T60" s="13">
        <v>65.63</v>
      </c>
      <c r="U60" s="13">
        <v>3.28</v>
      </c>
      <c r="V60" s="13">
        <v>6.89</v>
      </c>
      <c r="W60" s="13">
        <v>1.52</v>
      </c>
      <c r="X60" s="13">
        <v>77.319999999999993</v>
      </c>
    </row>
    <row r="61" spans="1:24" x14ac:dyDescent="0.2">
      <c r="A61">
        <f t="shared" si="0"/>
        <v>60</v>
      </c>
      <c r="B61" s="3">
        <v>45900</v>
      </c>
      <c r="C61" s="12" t="s">
        <v>42</v>
      </c>
      <c r="D61" t="s">
        <v>43</v>
      </c>
      <c r="E61" t="s">
        <v>40</v>
      </c>
      <c r="F61">
        <v>2024</v>
      </c>
      <c r="G61" t="s">
        <v>34</v>
      </c>
      <c r="H61" t="s">
        <v>49</v>
      </c>
      <c r="I61">
        <f t="shared" si="3"/>
        <v>79</v>
      </c>
      <c r="J61">
        <v>10</v>
      </c>
      <c r="T61" s="13">
        <v>106.94</v>
      </c>
      <c r="U61" s="13">
        <v>0</v>
      </c>
      <c r="V61" s="13">
        <v>10.69</v>
      </c>
      <c r="W61" s="13">
        <v>0</v>
      </c>
      <c r="X61" s="13">
        <v>117.63</v>
      </c>
    </row>
    <row r="62" spans="1:24" x14ac:dyDescent="0.2">
      <c r="A62">
        <f t="shared" si="0"/>
        <v>61</v>
      </c>
      <c r="B62" s="3">
        <v>45866</v>
      </c>
      <c r="C62" s="12">
        <v>7052</v>
      </c>
      <c r="D62" t="s">
        <v>45</v>
      </c>
      <c r="E62" t="s">
        <v>31</v>
      </c>
      <c r="F62">
        <v>2020</v>
      </c>
      <c r="G62" t="s">
        <v>34</v>
      </c>
      <c r="H62" t="s">
        <v>50</v>
      </c>
      <c r="I62">
        <f t="shared" si="3"/>
        <v>80</v>
      </c>
      <c r="J62">
        <v>20</v>
      </c>
      <c r="T62" s="13">
        <v>87.48</v>
      </c>
      <c r="U62" s="13">
        <v>8.75</v>
      </c>
      <c r="V62" s="13">
        <v>9.6199999999999992</v>
      </c>
      <c r="W62" s="13">
        <v>8.4700000000000006</v>
      </c>
      <c r="X62" s="13">
        <v>114.32</v>
      </c>
    </row>
    <row r="63" spans="1:24" x14ac:dyDescent="0.2">
      <c r="A63">
        <f t="shared" si="0"/>
        <v>62</v>
      </c>
      <c r="B63" s="3">
        <v>45896</v>
      </c>
      <c r="C63" s="12">
        <v>4050</v>
      </c>
      <c r="D63" t="s">
        <v>3</v>
      </c>
      <c r="E63" t="s">
        <v>40</v>
      </c>
      <c r="F63">
        <v>2020</v>
      </c>
      <c r="G63" t="s">
        <v>34</v>
      </c>
      <c r="H63" t="s">
        <v>50</v>
      </c>
      <c r="I63">
        <f t="shared" si="3"/>
        <v>81</v>
      </c>
      <c r="J63">
        <v>20</v>
      </c>
      <c r="T63" s="13">
        <v>36.44</v>
      </c>
      <c r="U63" s="13">
        <v>0</v>
      </c>
      <c r="V63" s="13">
        <v>3.64</v>
      </c>
      <c r="W63" s="13">
        <v>1.6</v>
      </c>
      <c r="X63" s="13">
        <v>41.68</v>
      </c>
    </row>
    <row r="64" spans="1:24" x14ac:dyDescent="0.2">
      <c r="A64">
        <f t="shared" si="0"/>
        <v>63</v>
      </c>
      <c r="B64" s="3">
        <v>45867</v>
      </c>
      <c r="C64" s="12">
        <v>2601</v>
      </c>
      <c r="D64" t="s">
        <v>5</v>
      </c>
      <c r="E64" t="s">
        <v>37</v>
      </c>
      <c r="F64">
        <v>2021</v>
      </c>
      <c r="G64" t="s">
        <v>34</v>
      </c>
      <c r="H64" t="s">
        <v>51</v>
      </c>
      <c r="I64">
        <f t="shared" si="3"/>
        <v>82</v>
      </c>
      <c r="J64">
        <v>10</v>
      </c>
      <c r="T64" s="13">
        <v>56.12</v>
      </c>
      <c r="U64" s="13">
        <v>0</v>
      </c>
      <c r="V64" s="13">
        <v>5.61</v>
      </c>
      <c r="W64" s="13">
        <v>0</v>
      </c>
      <c r="X64" s="13">
        <v>61.73</v>
      </c>
    </row>
    <row r="65" spans="1:24" x14ac:dyDescent="0.2">
      <c r="A65">
        <f t="shared" si="0"/>
        <v>64</v>
      </c>
      <c r="B65" s="3">
        <v>45897</v>
      </c>
      <c r="C65" s="12">
        <v>6051</v>
      </c>
      <c r="D65" t="s">
        <v>8</v>
      </c>
      <c r="E65" t="s">
        <v>33</v>
      </c>
      <c r="F65">
        <v>2021</v>
      </c>
      <c r="G65" t="s">
        <v>34</v>
      </c>
      <c r="H65" t="s">
        <v>51</v>
      </c>
      <c r="I65">
        <f t="shared" si="3"/>
        <v>83</v>
      </c>
      <c r="J65">
        <v>10</v>
      </c>
      <c r="T65" s="13">
        <v>37.159999999999997</v>
      </c>
      <c r="U65" s="13">
        <v>0</v>
      </c>
      <c r="V65" s="13">
        <v>3.72</v>
      </c>
      <c r="W65" s="13">
        <v>2.86</v>
      </c>
      <c r="X65" s="13">
        <v>43.74</v>
      </c>
    </row>
    <row r="66" spans="1:24" x14ac:dyDescent="0.2">
      <c r="A66">
        <f t="shared" ref="A66:A129" si="4">ROW()-1</f>
        <v>65</v>
      </c>
      <c r="B66" s="3">
        <v>45868</v>
      </c>
      <c r="C66" s="12" t="s">
        <v>42</v>
      </c>
      <c r="D66" t="s">
        <v>43</v>
      </c>
      <c r="E66" t="s">
        <v>40</v>
      </c>
      <c r="F66">
        <v>2022</v>
      </c>
      <c r="G66" t="s">
        <v>34</v>
      </c>
      <c r="H66" t="s">
        <v>52</v>
      </c>
      <c r="I66">
        <f t="shared" si="3"/>
        <v>84</v>
      </c>
      <c r="J66">
        <v>15</v>
      </c>
      <c r="T66" s="13">
        <v>106.86</v>
      </c>
      <c r="U66" s="13">
        <v>0</v>
      </c>
      <c r="V66" s="13">
        <v>10.69</v>
      </c>
      <c r="W66" s="13">
        <v>0</v>
      </c>
      <c r="X66" s="13">
        <v>117.55</v>
      </c>
    </row>
    <row r="67" spans="1:24" x14ac:dyDescent="0.2">
      <c r="A67">
        <f t="shared" si="4"/>
        <v>66</v>
      </c>
      <c r="B67" s="3">
        <v>45898</v>
      </c>
      <c r="C67" s="12">
        <v>7052</v>
      </c>
      <c r="D67" t="s">
        <v>45</v>
      </c>
      <c r="E67" t="s">
        <v>31</v>
      </c>
      <c r="F67">
        <v>2022</v>
      </c>
      <c r="G67" t="s">
        <v>34</v>
      </c>
      <c r="H67" t="s">
        <v>52</v>
      </c>
      <c r="I67">
        <f t="shared" si="3"/>
        <v>85</v>
      </c>
      <c r="J67">
        <v>15</v>
      </c>
      <c r="T67" s="13">
        <v>87.42</v>
      </c>
      <c r="U67" s="13">
        <v>8.74</v>
      </c>
      <c r="V67" s="13">
        <v>9.6199999999999992</v>
      </c>
      <c r="W67" s="13">
        <v>8.4600000000000009</v>
      </c>
      <c r="X67" s="13">
        <v>114.24</v>
      </c>
    </row>
    <row r="68" spans="1:24" x14ac:dyDescent="0.2">
      <c r="A68">
        <f t="shared" si="4"/>
        <v>67</v>
      </c>
      <c r="B68" s="3">
        <v>45869</v>
      </c>
      <c r="C68" s="12">
        <v>5068</v>
      </c>
      <c r="D68" t="s">
        <v>7</v>
      </c>
      <c r="E68" t="s">
        <v>33</v>
      </c>
      <c r="F68">
        <v>2023</v>
      </c>
      <c r="G68" t="s">
        <v>34</v>
      </c>
      <c r="H68" t="s">
        <v>53</v>
      </c>
      <c r="I68">
        <f t="shared" si="3"/>
        <v>86</v>
      </c>
      <c r="J68">
        <v>20</v>
      </c>
      <c r="T68" s="13">
        <v>30.96</v>
      </c>
      <c r="U68" s="13">
        <v>0</v>
      </c>
      <c r="V68" s="13">
        <v>3.1</v>
      </c>
      <c r="W68" s="13">
        <v>1.7</v>
      </c>
      <c r="X68" s="13">
        <v>35.76</v>
      </c>
    </row>
    <row r="69" spans="1:24" x14ac:dyDescent="0.2">
      <c r="A69">
        <f t="shared" si="4"/>
        <v>68</v>
      </c>
      <c r="B69" s="3">
        <v>45899</v>
      </c>
      <c r="C69" s="12">
        <v>2601</v>
      </c>
      <c r="D69" t="s">
        <v>5</v>
      </c>
      <c r="E69" t="s">
        <v>37</v>
      </c>
      <c r="F69">
        <v>2023</v>
      </c>
      <c r="G69" t="s">
        <v>34</v>
      </c>
      <c r="H69" t="s">
        <v>53</v>
      </c>
      <c r="I69">
        <f t="shared" si="3"/>
        <v>87</v>
      </c>
      <c r="J69">
        <v>20</v>
      </c>
      <c r="T69" s="13">
        <v>56.08</v>
      </c>
      <c r="U69" s="13">
        <v>0</v>
      </c>
      <c r="V69" s="13">
        <v>5.61</v>
      </c>
      <c r="W69" s="13">
        <v>0</v>
      </c>
      <c r="X69" s="13">
        <v>61.69</v>
      </c>
    </row>
    <row r="70" spans="1:24" x14ac:dyDescent="0.2">
      <c r="A70">
        <f t="shared" si="4"/>
        <v>69</v>
      </c>
      <c r="B70" s="3">
        <v>45871</v>
      </c>
      <c r="C70" s="12">
        <v>3049</v>
      </c>
      <c r="D70" t="s">
        <v>6</v>
      </c>
      <c r="E70" t="s">
        <v>37</v>
      </c>
      <c r="F70">
        <v>2020</v>
      </c>
      <c r="G70" t="s">
        <v>34</v>
      </c>
      <c r="H70" t="s">
        <v>54</v>
      </c>
      <c r="I70">
        <f t="shared" si="3"/>
        <v>88</v>
      </c>
      <c r="J70">
        <v>15</v>
      </c>
      <c r="T70" s="13">
        <v>98.3</v>
      </c>
      <c r="U70" s="13">
        <v>0</v>
      </c>
      <c r="V70" s="13">
        <v>9.83</v>
      </c>
      <c r="W70" s="13">
        <v>3.24</v>
      </c>
      <c r="X70" s="13">
        <v>111.37</v>
      </c>
    </row>
    <row r="71" spans="1:24" x14ac:dyDescent="0.2">
      <c r="A71">
        <f t="shared" si="4"/>
        <v>70</v>
      </c>
      <c r="B71" s="3">
        <v>45901</v>
      </c>
      <c r="C71" s="12">
        <v>5068</v>
      </c>
      <c r="D71" t="s">
        <v>7</v>
      </c>
      <c r="E71" t="s">
        <v>33</v>
      </c>
      <c r="F71">
        <v>2020</v>
      </c>
      <c r="G71" t="s">
        <v>34</v>
      </c>
      <c r="H71" t="s">
        <v>54</v>
      </c>
      <c r="I71">
        <f t="shared" si="3"/>
        <v>89</v>
      </c>
      <c r="J71">
        <v>15</v>
      </c>
      <c r="T71" s="13">
        <v>116.04</v>
      </c>
      <c r="U71" s="13">
        <v>0</v>
      </c>
      <c r="V71" s="13">
        <v>11.6</v>
      </c>
      <c r="W71" s="13">
        <v>6.38</v>
      </c>
      <c r="X71" s="13">
        <v>134.02000000000001</v>
      </c>
    </row>
    <row r="72" spans="1:24" x14ac:dyDescent="0.2">
      <c r="A72">
        <f t="shared" si="4"/>
        <v>71</v>
      </c>
      <c r="B72" s="3">
        <v>45872</v>
      </c>
      <c r="C72" s="12">
        <v>4050</v>
      </c>
      <c r="D72" t="s">
        <v>3</v>
      </c>
      <c r="E72" t="s">
        <v>40</v>
      </c>
      <c r="F72">
        <v>2021</v>
      </c>
      <c r="G72" t="s">
        <v>34</v>
      </c>
      <c r="H72" t="s">
        <v>55</v>
      </c>
      <c r="I72">
        <f t="shared" si="3"/>
        <v>90</v>
      </c>
      <c r="J72">
        <v>20</v>
      </c>
      <c r="T72" s="13">
        <v>68.25</v>
      </c>
      <c r="U72" s="13">
        <v>0</v>
      </c>
      <c r="V72" s="13">
        <v>6.83</v>
      </c>
      <c r="W72" s="13">
        <v>3</v>
      </c>
      <c r="X72" s="13">
        <v>78.08</v>
      </c>
    </row>
    <row r="73" spans="1:24" x14ac:dyDescent="0.2">
      <c r="A73">
        <f t="shared" si="4"/>
        <v>72</v>
      </c>
      <c r="B73" s="3">
        <v>45902</v>
      </c>
      <c r="C73" s="12">
        <v>2048</v>
      </c>
      <c r="D73" t="s">
        <v>1</v>
      </c>
      <c r="E73" t="s">
        <v>31</v>
      </c>
      <c r="F73">
        <v>2021</v>
      </c>
      <c r="G73" t="s">
        <v>34</v>
      </c>
      <c r="H73" t="s">
        <v>55</v>
      </c>
      <c r="I73">
        <f t="shared" si="3"/>
        <v>91</v>
      </c>
      <c r="J73">
        <v>20</v>
      </c>
      <c r="T73" s="13">
        <v>122.84</v>
      </c>
      <c r="U73" s="13">
        <v>6.14</v>
      </c>
      <c r="V73" s="13">
        <v>12.9</v>
      </c>
      <c r="W73" s="13">
        <v>2.84</v>
      </c>
      <c r="X73" s="13">
        <v>144.72</v>
      </c>
    </row>
    <row r="74" spans="1:24" x14ac:dyDescent="0.2">
      <c r="A74">
        <f t="shared" si="4"/>
        <v>73</v>
      </c>
      <c r="B74" s="3">
        <v>45890</v>
      </c>
      <c r="C74" s="12">
        <v>7052</v>
      </c>
      <c r="D74" t="s">
        <v>45</v>
      </c>
      <c r="E74" t="s">
        <v>31</v>
      </c>
      <c r="F74">
        <v>2024</v>
      </c>
      <c r="G74" t="s">
        <v>56</v>
      </c>
      <c r="H74" t="s">
        <v>57</v>
      </c>
      <c r="I74">
        <f t="shared" si="3"/>
        <v>92</v>
      </c>
      <c r="J74">
        <v>20</v>
      </c>
      <c r="T74" s="13">
        <v>163.76</v>
      </c>
      <c r="U74" s="13">
        <v>16.38</v>
      </c>
      <c r="V74" s="13">
        <v>18.010000000000002</v>
      </c>
      <c r="W74" s="13">
        <v>15.85</v>
      </c>
      <c r="X74" s="13">
        <v>214</v>
      </c>
    </row>
    <row r="75" spans="1:24" x14ac:dyDescent="0.2">
      <c r="A75">
        <f t="shared" si="4"/>
        <v>74</v>
      </c>
      <c r="B75" s="3">
        <v>45887</v>
      </c>
      <c r="C75" s="12">
        <v>3049</v>
      </c>
      <c r="D75" t="s">
        <v>6</v>
      </c>
      <c r="E75" t="s">
        <v>37</v>
      </c>
      <c r="F75">
        <v>2021</v>
      </c>
      <c r="G75" t="s">
        <v>56</v>
      </c>
      <c r="H75" t="s">
        <v>58</v>
      </c>
      <c r="I75">
        <f t="shared" si="3"/>
        <v>93</v>
      </c>
      <c r="J75">
        <v>20</v>
      </c>
      <c r="T75" s="13">
        <v>33.409999999999997</v>
      </c>
      <c r="U75" s="13">
        <v>0</v>
      </c>
      <c r="V75" s="13">
        <v>3.34</v>
      </c>
      <c r="W75" s="13">
        <v>1.1000000000000001</v>
      </c>
      <c r="X75" s="13">
        <v>37.85</v>
      </c>
    </row>
    <row r="76" spans="1:24" x14ac:dyDescent="0.2">
      <c r="A76">
        <f t="shared" si="4"/>
        <v>75</v>
      </c>
      <c r="B76" s="3">
        <v>45889</v>
      </c>
      <c r="C76" s="12">
        <v>6051</v>
      </c>
      <c r="D76" t="s">
        <v>8</v>
      </c>
      <c r="E76" t="s">
        <v>33</v>
      </c>
      <c r="F76">
        <v>2023</v>
      </c>
      <c r="G76" t="s">
        <v>56</v>
      </c>
      <c r="H76" t="s">
        <v>59</v>
      </c>
      <c r="I76">
        <f t="shared" si="3"/>
        <v>94</v>
      </c>
      <c r="J76">
        <v>15</v>
      </c>
      <c r="T76" s="13">
        <v>48.25</v>
      </c>
      <c r="U76" s="13">
        <v>0</v>
      </c>
      <c r="V76" s="13">
        <v>4.83</v>
      </c>
      <c r="W76" s="13">
        <v>3.72</v>
      </c>
      <c r="X76" s="13">
        <v>56.8</v>
      </c>
    </row>
    <row r="77" spans="1:24" x14ac:dyDescent="0.2">
      <c r="A77">
        <f t="shared" si="4"/>
        <v>76</v>
      </c>
      <c r="B77" s="3">
        <f ca="1">NOW()</f>
        <v>45889.869539120373</v>
      </c>
      <c r="C77" s="12" t="s">
        <v>4</v>
      </c>
      <c r="D77" t="s">
        <v>1</v>
      </c>
      <c r="E77" t="s">
        <v>31</v>
      </c>
      <c r="F77">
        <v>2020</v>
      </c>
      <c r="G77" t="s">
        <v>56</v>
      </c>
      <c r="H77" t="s">
        <v>60</v>
      </c>
      <c r="I77">
        <v>45</v>
      </c>
      <c r="J77">
        <v>20</v>
      </c>
      <c r="K77" t="s">
        <v>32</v>
      </c>
      <c r="L77" s="3">
        <v>42736</v>
      </c>
      <c r="M77" s="1" t="b">
        <v>0</v>
      </c>
      <c r="N77" t="s">
        <v>38</v>
      </c>
      <c r="O77" s="3">
        <v>43101</v>
      </c>
      <c r="P77" s="1" t="b">
        <v>0</v>
      </c>
      <c r="Q77" t="s">
        <v>36</v>
      </c>
      <c r="R77" s="3">
        <v>43466</v>
      </c>
      <c r="S77" s="1" t="b">
        <v>0</v>
      </c>
      <c r="T77" s="13">
        <v>95.22</v>
      </c>
      <c r="U77" s="13">
        <v>4.76</v>
      </c>
      <c r="V77" s="13">
        <v>10</v>
      </c>
      <c r="W77" s="13">
        <v>2.2000000000000002</v>
      </c>
      <c r="X77" s="13">
        <v>112.18</v>
      </c>
    </row>
    <row r="78" spans="1:24" x14ac:dyDescent="0.2">
      <c r="A78">
        <f t="shared" si="4"/>
        <v>77</v>
      </c>
      <c r="B78" s="3">
        <v>45888</v>
      </c>
      <c r="C78" s="12">
        <v>4050</v>
      </c>
      <c r="D78" t="s">
        <v>3</v>
      </c>
      <c r="E78" t="s">
        <v>40</v>
      </c>
      <c r="F78">
        <v>2022</v>
      </c>
      <c r="G78" t="s">
        <v>56</v>
      </c>
      <c r="H78" t="s">
        <v>61</v>
      </c>
      <c r="I78">
        <f t="shared" si="2"/>
        <v>96</v>
      </c>
      <c r="J78">
        <v>10</v>
      </c>
      <c r="T78" s="13">
        <v>46.83</v>
      </c>
      <c r="U78" s="13">
        <v>0</v>
      </c>
      <c r="V78" s="13">
        <v>4.68</v>
      </c>
      <c r="W78" s="13">
        <v>2.06</v>
      </c>
      <c r="X78" s="13">
        <v>53.57</v>
      </c>
    </row>
    <row r="79" spans="1:24" x14ac:dyDescent="0.2">
      <c r="A79">
        <f t="shared" si="4"/>
        <v>78</v>
      </c>
      <c r="B79" s="3">
        <v>45884</v>
      </c>
      <c r="C79" s="12" t="s">
        <v>42</v>
      </c>
      <c r="D79" t="s">
        <v>43</v>
      </c>
      <c r="E79" t="s">
        <v>40</v>
      </c>
      <c r="F79">
        <v>2023</v>
      </c>
      <c r="G79" t="s">
        <v>62</v>
      </c>
      <c r="H79" t="s">
        <v>63</v>
      </c>
      <c r="I79">
        <f t="shared" si="2"/>
        <v>97</v>
      </c>
      <c r="J79">
        <v>20</v>
      </c>
      <c r="T79" s="13">
        <v>93.35</v>
      </c>
      <c r="U79" s="13">
        <v>0</v>
      </c>
      <c r="V79" s="13">
        <v>9.33</v>
      </c>
      <c r="W79" s="13">
        <v>0</v>
      </c>
      <c r="X79" s="13">
        <v>102.68</v>
      </c>
    </row>
    <row r="80" spans="1:24" x14ac:dyDescent="0.2">
      <c r="A80">
        <f t="shared" si="4"/>
        <v>79</v>
      </c>
      <c r="B80" s="3">
        <v>45885</v>
      </c>
      <c r="C80" s="12">
        <v>5068</v>
      </c>
      <c r="D80" t="s">
        <v>7</v>
      </c>
      <c r="E80" t="s">
        <v>33</v>
      </c>
      <c r="F80">
        <v>2024</v>
      </c>
      <c r="G80" t="s">
        <v>62</v>
      </c>
      <c r="H80" t="s">
        <v>64</v>
      </c>
      <c r="I80">
        <f t="shared" si="2"/>
        <v>98</v>
      </c>
      <c r="J80">
        <v>10</v>
      </c>
      <c r="T80" s="13">
        <v>23.18</v>
      </c>
      <c r="U80" s="13">
        <v>0</v>
      </c>
      <c r="V80" s="13">
        <v>2.3199999999999998</v>
      </c>
      <c r="W80" s="13">
        <v>1.28</v>
      </c>
      <c r="X80" s="13">
        <v>26.78</v>
      </c>
    </row>
    <row r="81" spans="1:24" x14ac:dyDescent="0.2">
      <c r="A81">
        <f t="shared" si="4"/>
        <v>80</v>
      </c>
      <c r="B81" s="3">
        <v>45886</v>
      </c>
      <c r="C81" s="12">
        <v>2048</v>
      </c>
      <c r="D81" t="s">
        <v>1</v>
      </c>
      <c r="E81" t="s">
        <v>31</v>
      </c>
      <c r="F81">
        <v>2020</v>
      </c>
      <c r="G81" t="s">
        <v>62</v>
      </c>
      <c r="H81" t="s">
        <v>65</v>
      </c>
      <c r="I81">
        <f t="shared" si="2"/>
        <v>99</v>
      </c>
      <c r="J81">
        <v>15</v>
      </c>
      <c r="T81" s="13">
        <v>130.91</v>
      </c>
      <c r="U81" s="13">
        <v>6.55</v>
      </c>
      <c r="V81" s="13">
        <v>13.75</v>
      </c>
      <c r="W81" s="13">
        <v>3.02</v>
      </c>
      <c r="X81" s="13">
        <v>154.22999999999999</v>
      </c>
    </row>
    <row r="82" spans="1:24" x14ac:dyDescent="0.2">
      <c r="A82">
        <f t="shared" si="4"/>
        <v>81</v>
      </c>
      <c r="B82" s="3">
        <v>45883</v>
      </c>
      <c r="C82" s="12">
        <v>2601</v>
      </c>
      <c r="D82" t="s">
        <v>5</v>
      </c>
      <c r="E82" t="s">
        <v>37</v>
      </c>
      <c r="F82">
        <v>2022</v>
      </c>
      <c r="G82" t="s">
        <v>62</v>
      </c>
      <c r="H82" t="s">
        <v>66</v>
      </c>
      <c r="I82">
        <f t="shared" si="2"/>
        <v>100</v>
      </c>
      <c r="J82">
        <v>15</v>
      </c>
      <c r="T82" s="13">
        <v>73.5</v>
      </c>
      <c r="U82" s="13">
        <v>0</v>
      </c>
      <c r="V82" s="13">
        <v>7.35</v>
      </c>
      <c r="W82" s="13">
        <v>0</v>
      </c>
      <c r="X82" s="13">
        <v>80.849999999999994</v>
      </c>
    </row>
    <row r="83" spans="1:24" x14ac:dyDescent="0.2">
      <c r="A83">
        <f t="shared" si="4"/>
        <v>82</v>
      </c>
      <c r="B83" s="3">
        <v>45882</v>
      </c>
      <c r="C83" s="12">
        <v>7052</v>
      </c>
      <c r="D83" t="s">
        <v>45</v>
      </c>
      <c r="E83" t="s">
        <v>31</v>
      </c>
      <c r="F83">
        <v>2021</v>
      </c>
      <c r="G83" t="s">
        <v>62</v>
      </c>
      <c r="H83" t="s">
        <v>67</v>
      </c>
      <c r="I83">
        <f t="shared" si="2"/>
        <v>101</v>
      </c>
      <c r="J83">
        <v>10</v>
      </c>
      <c r="T83" s="13">
        <v>87.26</v>
      </c>
      <c r="U83" s="13">
        <v>8.73</v>
      </c>
      <c r="V83" s="13">
        <v>9.6</v>
      </c>
      <c r="W83" s="13">
        <v>8.4499999999999993</v>
      </c>
      <c r="X83" s="13">
        <v>114.04</v>
      </c>
    </row>
    <row r="84" spans="1:24" x14ac:dyDescent="0.2">
      <c r="A84">
        <f t="shared" si="4"/>
        <v>83</v>
      </c>
      <c r="B84" s="3">
        <v>45873</v>
      </c>
      <c r="C84" s="12">
        <v>6051</v>
      </c>
      <c r="D84" t="s">
        <v>8</v>
      </c>
      <c r="E84" t="s">
        <v>33</v>
      </c>
      <c r="F84">
        <v>2022</v>
      </c>
      <c r="G84" t="s">
        <v>68</v>
      </c>
      <c r="H84" t="s">
        <v>69</v>
      </c>
      <c r="I84">
        <f t="shared" si="2"/>
        <v>102</v>
      </c>
      <c r="J84">
        <v>10</v>
      </c>
      <c r="T84" s="13">
        <v>27.81</v>
      </c>
      <c r="U84" s="13">
        <v>0</v>
      </c>
      <c r="V84" s="13">
        <v>2.78</v>
      </c>
      <c r="W84" s="13">
        <v>2.14</v>
      </c>
      <c r="X84" s="13">
        <v>32.729999999999997</v>
      </c>
    </row>
    <row r="85" spans="1:24" x14ac:dyDescent="0.2">
      <c r="A85">
        <f t="shared" si="4"/>
        <v>84</v>
      </c>
      <c r="B85" s="3">
        <v>45881</v>
      </c>
      <c r="C85" s="12">
        <v>6051</v>
      </c>
      <c r="D85" t="s">
        <v>8</v>
      </c>
      <c r="E85" t="s">
        <v>33</v>
      </c>
      <c r="F85">
        <v>2020</v>
      </c>
      <c r="G85" t="s">
        <v>68</v>
      </c>
      <c r="H85" t="s">
        <v>70</v>
      </c>
      <c r="I85">
        <f t="shared" si="2"/>
        <v>103</v>
      </c>
      <c r="J85">
        <v>20</v>
      </c>
      <c r="T85" s="13">
        <v>46.35</v>
      </c>
      <c r="U85" s="13">
        <v>0</v>
      </c>
      <c r="V85" s="13">
        <v>4.6399999999999997</v>
      </c>
      <c r="W85" s="13">
        <v>3.57</v>
      </c>
      <c r="X85" s="13">
        <v>54.56</v>
      </c>
    </row>
    <row r="86" spans="1:24" x14ac:dyDescent="0.2">
      <c r="A86">
        <f t="shared" si="4"/>
        <v>85</v>
      </c>
      <c r="B86" s="3">
        <v>45874</v>
      </c>
      <c r="C86" s="12">
        <v>7052</v>
      </c>
      <c r="D86" t="s">
        <v>45</v>
      </c>
      <c r="E86" t="s">
        <v>31</v>
      </c>
      <c r="F86">
        <v>2023</v>
      </c>
      <c r="G86" t="s">
        <v>68</v>
      </c>
      <c r="H86" t="s">
        <v>71</v>
      </c>
      <c r="I86">
        <f t="shared" si="2"/>
        <v>104</v>
      </c>
      <c r="J86">
        <v>15</v>
      </c>
      <c r="T86" s="13">
        <v>76.33</v>
      </c>
      <c r="U86" s="13">
        <v>7.63</v>
      </c>
      <c r="V86" s="13">
        <v>8.4</v>
      </c>
      <c r="W86" s="13">
        <v>7.39</v>
      </c>
      <c r="X86" s="13">
        <v>99.75</v>
      </c>
    </row>
    <row r="87" spans="1:24" x14ac:dyDescent="0.2">
      <c r="A87">
        <f t="shared" si="4"/>
        <v>86</v>
      </c>
      <c r="B87" s="3">
        <v>45877</v>
      </c>
      <c r="C87" s="12">
        <v>5068</v>
      </c>
      <c r="D87" t="s">
        <v>7</v>
      </c>
      <c r="E87" t="s">
        <v>33</v>
      </c>
      <c r="F87">
        <v>2021</v>
      </c>
      <c r="G87" t="s">
        <v>68</v>
      </c>
      <c r="H87" t="s">
        <v>72</v>
      </c>
      <c r="I87">
        <f t="shared" si="2"/>
        <v>105</v>
      </c>
      <c r="J87">
        <v>15</v>
      </c>
      <c r="T87" s="13">
        <v>77.23</v>
      </c>
      <c r="U87" s="13">
        <v>0</v>
      </c>
      <c r="V87" s="13">
        <v>7.72</v>
      </c>
      <c r="W87" s="13">
        <v>4.25</v>
      </c>
      <c r="X87" s="13">
        <v>89.2</v>
      </c>
    </row>
    <row r="88" spans="1:24" x14ac:dyDescent="0.2">
      <c r="A88">
        <f t="shared" si="4"/>
        <v>87</v>
      </c>
      <c r="B88" s="3">
        <v>45875</v>
      </c>
      <c r="C88" s="12">
        <v>2601</v>
      </c>
      <c r="D88" t="s">
        <v>5</v>
      </c>
      <c r="E88" t="s">
        <v>37</v>
      </c>
      <c r="F88">
        <v>2024</v>
      </c>
      <c r="G88" t="s">
        <v>68</v>
      </c>
      <c r="H88" t="s">
        <v>73</v>
      </c>
      <c r="I88">
        <f t="shared" si="2"/>
        <v>106</v>
      </c>
      <c r="J88">
        <v>20</v>
      </c>
      <c r="T88" s="13">
        <v>27.98</v>
      </c>
      <c r="U88" s="13">
        <v>0</v>
      </c>
      <c r="V88" s="13">
        <v>2.8</v>
      </c>
      <c r="W88" s="13">
        <v>0</v>
      </c>
      <c r="X88" s="13">
        <v>30.78</v>
      </c>
    </row>
    <row r="89" spans="1:24" x14ac:dyDescent="0.2">
      <c r="A89">
        <f t="shared" si="4"/>
        <v>88</v>
      </c>
      <c r="B89" s="3">
        <v>45876</v>
      </c>
      <c r="C89" s="12" t="s">
        <v>42</v>
      </c>
      <c r="D89" t="s">
        <v>43</v>
      </c>
      <c r="E89" t="s">
        <v>40</v>
      </c>
      <c r="F89">
        <v>2020</v>
      </c>
      <c r="G89" t="s">
        <v>68</v>
      </c>
      <c r="H89" t="s">
        <v>74</v>
      </c>
      <c r="I89">
        <f t="shared" si="2"/>
        <v>107</v>
      </c>
      <c r="J89">
        <v>10</v>
      </c>
      <c r="T89" s="13">
        <v>93.26</v>
      </c>
      <c r="U89" s="13">
        <v>0</v>
      </c>
      <c r="V89" s="13">
        <v>9.33</v>
      </c>
      <c r="W89" s="13">
        <v>0</v>
      </c>
      <c r="X89" s="13">
        <v>102.59</v>
      </c>
    </row>
    <row r="90" spans="1:24" x14ac:dyDescent="0.2">
      <c r="A90">
        <f t="shared" si="4"/>
        <v>89</v>
      </c>
      <c r="B90" s="3">
        <v>45880</v>
      </c>
      <c r="C90" s="12">
        <v>4050</v>
      </c>
      <c r="D90" t="s">
        <v>3</v>
      </c>
      <c r="E90" t="s">
        <v>40</v>
      </c>
      <c r="F90">
        <v>2024</v>
      </c>
      <c r="G90" t="s">
        <v>68</v>
      </c>
      <c r="H90" t="s">
        <v>75</v>
      </c>
      <c r="I90">
        <f t="shared" si="2"/>
        <v>108</v>
      </c>
      <c r="J90">
        <v>15</v>
      </c>
      <c r="T90" s="13">
        <v>45.42</v>
      </c>
      <c r="U90" s="13">
        <v>0</v>
      </c>
      <c r="V90" s="13">
        <v>4.54</v>
      </c>
      <c r="W90" s="13">
        <v>2</v>
      </c>
      <c r="X90" s="13">
        <v>51.96</v>
      </c>
    </row>
    <row r="91" spans="1:24" x14ac:dyDescent="0.2">
      <c r="A91">
        <f t="shared" si="4"/>
        <v>90</v>
      </c>
      <c r="B91" s="3">
        <v>45878</v>
      </c>
      <c r="C91" s="12">
        <v>2048</v>
      </c>
      <c r="D91" t="s">
        <v>1</v>
      </c>
      <c r="E91" t="s">
        <v>31</v>
      </c>
      <c r="F91">
        <v>2022</v>
      </c>
      <c r="G91" t="s">
        <v>68</v>
      </c>
      <c r="H91" t="s">
        <v>76</v>
      </c>
      <c r="I91">
        <f t="shared" si="2"/>
        <v>109</v>
      </c>
      <c r="J91">
        <v>20</v>
      </c>
      <c r="T91" s="13">
        <v>81.739999999999995</v>
      </c>
      <c r="U91" s="13">
        <v>4.09</v>
      </c>
      <c r="V91" s="13">
        <v>8.58</v>
      </c>
      <c r="W91" s="13">
        <v>1.89</v>
      </c>
      <c r="X91" s="13">
        <v>96.3</v>
      </c>
    </row>
    <row r="92" spans="1:24" x14ac:dyDescent="0.2">
      <c r="A92">
        <f t="shared" si="4"/>
        <v>91</v>
      </c>
      <c r="B92" s="3">
        <v>45865</v>
      </c>
      <c r="C92" s="12">
        <v>6051</v>
      </c>
      <c r="D92" t="s">
        <v>8</v>
      </c>
      <c r="E92" t="s">
        <v>33</v>
      </c>
      <c r="F92">
        <v>2024</v>
      </c>
      <c r="G92" t="s">
        <v>34</v>
      </c>
      <c r="H92" t="s">
        <v>35</v>
      </c>
      <c r="I92">
        <f t="shared" ref="I92:I121" si="5">18+ROW()</f>
        <v>110</v>
      </c>
      <c r="J92">
        <v>15</v>
      </c>
      <c r="T92" s="13">
        <v>23.16</v>
      </c>
      <c r="U92" s="13">
        <v>0</v>
      </c>
      <c r="V92" s="13">
        <v>2.3199999999999998</v>
      </c>
      <c r="W92" s="13">
        <v>1.78</v>
      </c>
      <c r="X92" s="13">
        <v>27.26</v>
      </c>
    </row>
    <row r="93" spans="1:24" x14ac:dyDescent="0.2">
      <c r="A93">
        <f t="shared" si="4"/>
        <v>92</v>
      </c>
      <c r="B93" s="3">
        <v>45895</v>
      </c>
      <c r="C93" s="12">
        <v>3049</v>
      </c>
      <c r="D93" t="s">
        <v>6</v>
      </c>
      <c r="E93" t="s">
        <v>37</v>
      </c>
      <c r="F93">
        <v>2024</v>
      </c>
      <c r="G93" t="s">
        <v>34</v>
      </c>
      <c r="H93" t="s">
        <v>35</v>
      </c>
      <c r="I93">
        <f t="shared" si="5"/>
        <v>111</v>
      </c>
      <c r="J93">
        <v>15</v>
      </c>
      <c r="T93" s="13">
        <v>16.350000000000001</v>
      </c>
      <c r="U93" s="13">
        <v>0</v>
      </c>
      <c r="V93" s="13">
        <v>1.64</v>
      </c>
      <c r="W93" s="13">
        <v>0.54</v>
      </c>
      <c r="X93" s="13">
        <v>18.53</v>
      </c>
    </row>
    <row r="94" spans="1:24" x14ac:dyDescent="0.2">
      <c r="A94">
        <f t="shared" si="4"/>
        <v>93</v>
      </c>
      <c r="B94" s="3">
        <v>45862</v>
      </c>
      <c r="C94" s="12">
        <v>2048</v>
      </c>
      <c r="D94" t="s">
        <v>1</v>
      </c>
      <c r="E94" t="s">
        <v>31</v>
      </c>
      <c r="F94">
        <v>2021</v>
      </c>
      <c r="G94" t="s">
        <v>34</v>
      </c>
      <c r="H94" t="s">
        <v>39</v>
      </c>
      <c r="I94">
        <f t="shared" si="5"/>
        <v>112</v>
      </c>
      <c r="J94">
        <v>15</v>
      </c>
      <c r="K94" t="s">
        <v>32</v>
      </c>
      <c r="L94" s="3">
        <v>42736</v>
      </c>
      <c r="M94" s="1" t="b">
        <v>0</v>
      </c>
      <c r="N94" t="s">
        <v>38</v>
      </c>
      <c r="O94" s="3">
        <v>43101</v>
      </c>
      <c r="P94" s="1" t="b">
        <v>1</v>
      </c>
      <c r="Q94" t="s">
        <v>36</v>
      </c>
      <c r="R94" s="3">
        <v>43466</v>
      </c>
      <c r="S94" s="1" t="b">
        <v>1</v>
      </c>
      <c r="T94" s="13">
        <v>132.38</v>
      </c>
      <c r="U94" s="13">
        <v>6.62</v>
      </c>
      <c r="V94" s="13">
        <v>13.9</v>
      </c>
      <c r="W94" s="13">
        <v>3.06</v>
      </c>
      <c r="X94" s="13">
        <v>155.96</v>
      </c>
    </row>
    <row r="95" spans="1:24" x14ac:dyDescent="0.2">
      <c r="A95">
        <f t="shared" si="4"/>
        <v>94</v>
      </c>
      <c r="B95" s="3">
        <v>45892</v>
      </c>
      <c r="C95" s="12" t="s">
        <v>42</v>
      </c>
      <c r="D95" t="s">
        <v>43</v>
      </c>
      <c r="E95" t="s">
        <v>40</v>
      </c>
      <c r="F95">
        <v>2021</v>
      </c>
      <c r="G95" t="s">
        <v>34</v>
      </c>
      <c r="H95" t="s">
        <v>39</v>
      </c>
      <c r="I95">
        <f t="shared" si="5"/>
        <v>113</v>
      </c>
      <c r="J95">
        <v>15</v>
      </c>
      <c r="T95" s="13">
        <v>79.900000000000006</v>
      </c>
      <c r="U95" s="13">
        <v>0</v>
      </c>
      <c r="V95" s="13">
        <v>7.99</v>
      </c>
      <c r="W95" s="13">
        <v>0</v>
      </c>
      <c r="X95" s="13">
        <v>87.89</v>
      </c>
    </row>
    <row r="96" spans="1:24" x14ac:dyDescent="0.2">
      <c r="A96">
        <f t="shared" si="4"/>
        <v>95</v>
      </c>
      <c r="B96" s="3">
        <v>45904</v>
      </c>
      <c r="C96" s="12">
        <v>4050</v>
      </c>
      <c r="D96" t="s">
        <v>3</v>
      </c>
      <c r="E96" t="s">
        <v>40</v>
      </c>
      <c r="F96">
        <v>2023</v>
      </c>
      <c r="G96" t="s">
        <v>34</v>
      </c>
      <c r="H96" t="s">
        <v>39</v>
      </c>
      <c r="I96">
        <f t="shared" si="5"/>
        <v>114</v>
      </c>
      <c r="J96">
        <v>15</v>
      </c>
      <c r="T96" s="13">
        <v>27.24</v>
      </c>
      <c r="U96" s="13">
        <v>0</v>
      </c>
      <c r="V96" s="13">
        <v>2.72</v>
      </c>
      <c r="W96" s="13">
        <v>1.2</v>
      </c>
      <c r="X96" s="13">
        <v>31.16</v>
      </c>
    </row>
    <row r="97" spans="1:24" x14ac:dyDescent="0.2">
      <c r="A97">
        <f t="shared" si="4"/>
        <v>96</v>
      </c>
      <c r="B97" s="3">
        <v>45778</v>
      </c>
      <c r="C97" s="12">
        <v>5068</v>
      </c>
      <c r="D97" t="s">
        <v>7</v>
      </c>
      <c r="E97" t="s">
        <v>33</v>
      </c>
      <c r="F97">
        <v>2020</v>
      </c>
      <c r="G97" t="s">
        <v>34</v>
      </c>
      <c r="H97" t="s">
        <v>46</v>
      </c>
      <c r="I97">
        <f t="shared" si="5"/>
        <v>115</v>
      </c>
      <c r="J97">
        <v>10</v>
      </c>
      <c r="K97" t="s">
        <v>32</v>
      </c>
      <c r="L97" s="3">
        <v>42736</v>
      </c>
      <c r="M97" s="1" t="b">
        <v>1</v>
      </c>
      <c r="N97" t="s">
        <v>38</v>
      </c>
      <c r="O97" s="3">
        <v>43101</v>
      </c>
      <c r="P97" s="1" t="b">
        <v>1</v>
      </c>
      <c r="Q97" t="s">
        <v>36</v>
      </c>
      <c r="R97" s="3">
        <v>43466</v>
      </c>
      <c r="S97" s="1" t="b">
        <v>1</v>
      </c>
      <c r="T97" s="13">
        <v>90.29</v>
      </c>
      <c r="U97" s="13">
        <v>0</v>
      </c>
      <c r="V97" s="13">
        <v>9.0299999999999994</v>
      </c>
      <c r="W97" s="13">
        <v>4.97</v>
      </c>
      <c r="X97" s="13">
        <v>104.29</v>
      </c>
    </row>
    <row r="98" spans="1:24" x14ac:dyDescent="0.2">
      <c r="A98">
        <f t="shared" si="4"/>
        <v>97</v>
      </c>
      <c r="B98" s="3">
        <v>45891</v>
      </c>
      <c r="C98" s="12">
        <v>2601</v>
      </c>
      <c r="D98" t="s">
        <v>5</v>
      </c>
      <c r="E98" t="s">
        <v>37</v>
      </c>
      <c r="F98">
        <v>2020</v>
      </c>
      <c r="G98" t="s">
        <v>34</v>
      </c>
      <c r="H98" t="s">
        <v>46</v>
      </c>
      <c r="I98">
        <f t="shared" si="5"/>
        <v>116</v>
      </c>
      <c r="J98">
        <v>10</v>
      </c>
      <c r="T98" s="13">
        <v>55.92</v>
      </c>
      <c r="U98" s="13">
        <v>0</v>
      </c>
      <c r="V98" s="13">
        <v>5.59</v>
      </c>
      <c r="W98" s="13">
        <v>0</v>
      </c>
      <c r="X98" s="13">
        <v>61.51</v>
      </c>
    </row>
    <row r="99" spans="1:24" x14ac:dyDescent="0.2">
      <c r="A99">
        <f t="shared" si="4"/>
        <v>98</v>
      </c>
      <c r="B99" s="3">
        <v>45903</v>
      </c>
      <c r="C99" s="12">
        <v>3049</v>
      </c>
      <c r="D99" t="s">
        <v>6</v>
      </c>
      <c r="E99" t="s">
        <v>37</v>
      </c>
      <c r="F99">
        <v>2022</v>
      </c>
      <c r="G99" t="s">
        <v>34</v>
      </c>
      <c r="H99" t="s">
        <v>46</v>
      </c>
      <c r="I99">
        <f t="shared" si="5"/>
        <v>117</v>
      </c>
      <c r="J99">
        <v>10</v>
      </c>
      <c r="T99" s="13">
        <v>26.14</v>
      </c>
      <c r="U99" s="13">
        <v>0</v>
      </c>
      <c r="V99" s="13">
        <v>2.61</v>
      </c>
      <c r="W99" s="13">
        <v>0.86</v>
      </c>
      <c r="X99" s="13">
        <v>29.61</v>
      </c>
    </row>
    <row r="100" spans="1:24" x14ac:dyDescent="0.2">
      <c r="A100">
        <f t="shared" si="4"/>
        <v>99</v>
      </c>
      <c r="B100" s="3">
        <v>45863</v>
      </c>
      <c r="C100" s="12">
        <v>3049</v>
      </c>
      <c r="D100" t="s">
        <v>6</v>
      </c>
      <c r="E100" t="s">
        <v>37</v>
      </c>
      <c r="F100">
        <v>2022</v>
      </c>
      <c r="G100" t="s">
        <v>34</v>
      </c>
      <c r="H100" t="s">
        <v>47</v>
      </c>
      <c r="I100">
        <f t="shared" si="5"/>
        <v>118</v>
      </c>
      <c r="J100">
        <v>20</v>
      </c>
      <c r="K100" t="s">
        <v>32</v>
      </c>
      <c r="L100" s="3">
        <v>42736</v>
      </c>
      <c r="M100" s="1" t="b">
        <v>0</v>
      </c>
      <c r="N100" t="s">
        <v>38</v>
      </c>
      <c r="O100" s="3">
        <v>43101</v>
      </c>
      <c r="P100" s="1" t="b">
        <v>0</v>
      </c>
      <c r="Q100" t="s">
        <v>36</v>
      </c>
      <c r="R100" s="3">
        <v>43466</v>
      </c>
      <c r="S100" s="1" t="b">
        <v>1</v>
      </c>
      <c r="T100" s="13">
        <v>64.7</v>
      </c>
      <c r="U100" s="13">
        <v>0</v>
      </c>
      <c r="V100" s="13">
        <v>6.47</v>
      </c>
      <c r="W100" s="13">
        <v>2.14</v>
      </c>
      <c r="X100" s="13">
        <v>73.31</v>
      </c>
    </row>
    <row r="101" spans="1:24" x14ac:dyDescent="0.2">
      <c r="A101">
        <f t="shared" si="4"/>
        <v>100</v>
      </c>
      <c r="B101" s="3">
        <v>45893</v>
      </c>
      <c r="C101" s="12">
        <v>5068</v>
      </c>
      <c r="D101" t="s">
        <v>7</v>
      </c>
      <c r="E101" t="s">
        <v>33</v>
      </c>
      <c r="F101">
        <v>2022</v>
      </c>
      <c r="G101" t="s">
        <v>34</v>
      </c>
      <c r="H101" t="s">
        <v>47</v>
      </c>
      <c r="I101">
        <f t="shared" si="5"/>
        <v>119</v>
      </c>
      <c r="J101">
        <v>20</v>
      </c>
      <c r="T101" s="13">
        <v>46.29</v>
      </c>
      <c r="U101" s="13">
        <v>0</v>
      </c>
      <c r="V101" s="13">
        <v>4.63</v>
      </c>
      <c r="W101" s="13">
        <v>2.5499999999999998</v>
      </c>
      <c r="X101" s="13">
        <v>53.47</v>
      </c>
    </row>
    <row r="102" spans="1:24" x14ac:dyDescent="0.2">
      <c r="A102">
        <f t="shared" si="4"/>
        <v>101</v>
      </c>
      <c r="B102" s="3">
        <v>45905</v>
      </c>
      <c r="C102" s="12">
        <v>6051</v>
      </c>
      <c r="D102" t="s">
        <v>8</v>
      </c>
      <c r="E102" t="s">
        <v>33</v>
      </c>
      <c r="F102">
        <v>2024</v>
      </c>
      <c r="G102" t="s">
        <v>34</v>
      </c>
      <c r="H102" t="s">
        <v>47</v>
      </c>
      <c r="I102">
        <f t="shared" si="5"/>
        <v>120</v>
      </c>
      <c r="J102">
        <v>20</v>
      </c>
      <c r="T102" s="13">
        <v>55.54</v>
      </c>
      <c r="U102" s="13">
        <v>0</v>
      </c>
      <c r="V102" s="13">
        <v>5.55</v>
      </c>
      <c r="W102" s="13">
        <v>4.28</v>
      </c>
      <c r="X102" s="13">
        <v>65.37</v>
      </c>
    </row>
    <row r="103" spans="1:24" x14ac:dyDescent="0.2">
      <c r="A103">
        <f t="shared" si="4"/>
        <v>102</v>
      </c>
      <c r="B103" s="3">
        <v>45864</v>
      </c>
      <c r="C103" s="12">
        <v>4050</v>
      </c>
      <c r="D103" t="s">
        <v>3</v>
      </c>
      <c r="E103" t="s">
        <v>40</v>
      </c>
      <c r="F103">
        <v>2023</v>
      </c>
      <c r="G103" t="s">
        <v>34</v>
      </c>
      <c r="H103" t="s">
        <v>48</v>
      </c>
      <c r="I103">
        <f t="shared" si="5"/>
        <v>121</v>
      </c>
      <c r="J103">
        <v>10</v>
      </c>
      <c r="K103" t="s">
        <v>32</v>
      </c>
      <c r="L103" s="3">
        <v>42736</v>
      </c>
      <c r="M103" s="1" t="b">
        <v>0</v>
      </c>
      <c r="N103" t="s">
        <v>38</v>
      </c>
      <c r="O103" s="3">
        <v>43101</v>
      </c>
      <c r="P103" s="1" t="b">
        <v>0</v>
      </c>
      <c r="Q103" t="s">
        <v>36</v>
      </c>
      <c r="R103" s="3">
        <v>43466</v>
      </c>
      <c r="S103" s="1" t="b">
        <v>0</v>
      </c>
      <c r="T103" s="13">
        <v>72.599999999999994</v>
      </c>
      <c r="U103" s="13">
        <v>0</v>
      </c>
      <c r="V103" s="13">
        <v>7.26</v>
      </c>
      <c r="W103" s="13">
        <v>3.19</v>
      </c>
      <c r="X103" s="13">
        <v>83.05</v>
      </c>
    </row>
    <row r="104" spans="1:24" x14ac:dyDescent="0.2">
      <c r="A104">
        <f t="shared" si="4"/>
        <v>103</v>
      </c>
      <c r="B104" s="3">
        <v>45894</v>
      </c>
      <c r="C104" s="12">
        <v>2048</v>
      </c>
      <c r="D104" t="s">
        <v>1</v>
      </c>
      <c r="E104" t="s">
        <v>31</v>
      </c>
      <c r="F104">
        <v>2023</v>
      </c>
      <c r="G104" t="s">
        <v>34</v>
      </c>
      <c r="H104" t="s">
        <v>48</v>
      </c>
      <c r="I104">
        <f t="shared" si="5"/>
        <v>122</v>
      </c>
      <c r="J104">
        <v>10</v>
      </c>
      <c r="T104" s="13">
        <v>130.66</v>
      </c>
      <c r="U104" s="13">
        <v>6.53</v>
      </c>
      <c r="V104" s="13">
        <v>13.72</v>
      </c>
      <c r="W104" s="13">
        <v>3.02</v>
      </c>
      <c r="X104" s="13">
        <v>153.93</v>
      </c>
    </row>
    <row r="105" spans="1:24" x14ac:dyDescent="0.2">
      <c r="A105">
        <f t="shared" si="4"/>
        <v>104</v>
      </c>
      <c r="B105" s="3">
        <v>45870</v>
      </c>
      <c r="C105" s="12">
        <v>2048</v>
      </c>
      <c r="D105" t="s">
        <v>1</v>
      </c>
      <c r="E105" t="s">
        <v>31</v>
      </c>
      <c r="F105">
        <v>2024</v>
      </c>
      <c r="G105" t="s">
        <v>34</v>
      </c>
      <c r="H105" t="s">
        <v>49</v>
      </c>
      <c r="I105">
        <f t="shared" si="5"/>
        <v>123</v>
      </c>
      <c r="J105">
        <v>10</v>
      </c>
      <c r="T105" s="13">
        <v>65.33</v>
      </c>
      <c r="U105" s="13">
        <v>3.27</v>
      </c>
      <c r="V105" s="13">
        <v>6.86</v>
      </c>
      <c r="W105" s="13">
        <v>1.51</v>
      </c>
      <c r="X105" s="13">
        <v>76.97</v>
      </c>
    </row>
    <row r="106" spans="1:24" x14ac:dyDescent="0.2">
      <c r="A106">
        <f t="shared" si="4"/>
        <v>105</v>
      </c>
      <c r="B106" s="3">
        <v>45900</v>
      </c>
      <c r="C106" s="12" t="s">
        <v>42</v>
      </c>
      <c r="D106" t="s">
        <v>43</v>
      </c>
      <c r="E106" t="s">
        <v>40</v>
      </c>
      <c r="F106">
        <v>2024</v>
      </c>
      <c r="G106" t="s">
        <v>34</v>
      </c>
      <c r="H106" t="s">
        <v>49</v>
      </c>
      <c r="I106">
        <f t="shared" si="5"/>
        <v>124</v>
      </c>
      <c r="J106">
        <v>10</v>
      </c>
      <c r="T106" s="13">
        <v>106.45</v>
      </c>
      <c r="U106" s="13">
        <v>0</v>
      </c>
      <c r="V106" s="13">
        <v>10.65</v>
      </c>
      <c r="W106" s="13">
        <v>0</v>
      </c>
      <c r="X106" s="13">
        <v>117.1</v>
      </c>
    </row>
    <row r="107" spans="1:24" x14ac:dyDescent="0.2">
      <c r="A107">
        <f t="shared" si="4"/>
        <v>106</v>
      </c>
      <c r="B107" s="3">
        <v>45866</v>
      </c>
      <c r="C107" s="12">
        <v>7052</v>
      </c>
      <c r="D107" t="s">
        <v>45</v>
      </c>
      <c r="E107" t="s">
        <v>31</v>
      </c>
      <c r="F107">
        <v>2020</v>
      </c>
      <c r="G107" t="s">
        <v>34</v>
      </c>
      <c r="H107" t="s">
        <v>50</v>
      </c>
      <c r="I107">
        <f t="shared" si="5"/>
        <v>125</v>
      </c>
      <c r="J107">
        <v>20</v>
      </c>
      <c r="T107" s="13">
        <v>87.09</v>
      </c>
      <c r="U107" s="13">
        <v>8.7100000000000009</v>
      </c>
      <c r="V107" s="13">
        <v>9.58</v>
      </c>
      <c r="W107" s="13">
        <v>8.43</v>
      </c>
      <c r="X107" s="13">
        <v>113.81</v>
      </c>
    </row>
    <row r="108" spans="1:24" x14ac:dyDescent="0.2">
      <c r="A108">
        <f t="shared" si="4"/>
        <v>107</v>
      </c>
      <c r="B108" s="3">
        <v>45896</v>
      </c>
      <c r="C108" s="12">
        <v>4050</v>
      </c>
      <c r="D108" t="s">
        <v>3</v>
      </c>
      <c r="E108" t="s">
        <v>40</v>
      </c>
      <c r="F108">
        <v>2020</v>
      </c>
      <c r="G108" t="s">
        <v>34</v>
      </c>
      <c r="H108" t="s">
        <v>50</v>
      </c>
      <c r="I108">
        <f t="shared" si="5"/>
        <v>126</v>
      </c>
      <c r="J108">
        <v>20</v>
      </c>
      <c r="T108" s="13">
        <v>36.29</v>
      </c>
      <c r="U108" s="13">
        <v>0</v>
      </c>
      <c r="V108" s="13">
        <v>3.63</v>
      </c>
      <c r="W108" s="13">
        <v>1.6</v>
      </c>
      <c r="X108" s="13">
        <v>41.52</v>
      </c>
    </row>
    <row r="109" spans="1:24" x14ac:dyDescent="0.2">
      <c r="A109">
        <f t="shared" si="4"/>
        <v>108</v>
      </c>
      <c r="B109" s="3">
        <v>45867</v>
      </c>
      <c r="C109" s="12">
        <v>2601</v>
      </c>
      <c r="D109" t="s">
        <v>5</v>
      </c>
      <c r="E109" t="s">
        <v>37</v>
      </c>
      <c r="F109">
        <v>2021</v>
      </c>
      <c r="G109" t="s">
        <v>34</v>
      </c>
      <c r="H109" t="s">
        <v>51</v>
      </c>
      <c r="I109">
        <f t="shared" si="5"/>
        <v>127</v>
      </c>
      <c r="J109">
        <v>10</v>
      </c>
      <c r="T109" s="13">
        <v>55.88</v>
      </c>
      <c r="U109" s="13">
        <v>0</v>
      </c>
      <c r="V109" s="13">
        <v>5.59</v>
      </c>
      <c r="W109" s="13">
        <v>0</v>
      </c>
      <c r="X109" s="13">
        <v>61.47</v>
      </c>
    </row>
    <row r="110" spans="1:24" x14ac:dyDescent="0.2">
      <c r="A110">
        <f t="shared" si="4"/>
        <v>109</v>
      </c>
      <c r="B110" s="3">
        <v>45897</v>
      </c>
      <c r="C110" s="12">
        <v>6051</v>
      </c>
      <c r="D110" t="s">
        <v>8</v>
      </c>
      <c r="E110" t="s">
        <v>33</v>
      </c>
      <c r="F110">
        <v>2021</v>
      </c>
      <c r="G110" t="s">
        <v>34</v>
      </c>
      <c r="H110" t="s">
        <v>51</v>
      </c>
      <c r="I110">
        <f t="shared" si="5"/>
        <v>128</v>
      </c>
      <c r="J110">
        <v>10</v>
      </c>
      <c r="T110" s="13">
        <v>37.01</v>
      </c>
      <c r="U110" s="13">
        <v>0</v>
      </c>
      <c r="V110" s="13">
        <v>3.7</v>
      </c>
      <c r="W110" s="13">
        <v>2.85</v>
      </c>
      <c r="X110" s="13">
        <v>43.56</v>
      </c>
    </row>
    <row r="111" spans="1:24" x14ac:dyDescent="0.2">
      <c r="A111">
        <f t="shared" si="4"/>
        <v>110</v>
      </c>
      <c r="B111" s="3">
        <v>45868</v>
      </c>
      <c r="C111" s="12" t="s">
        <v>42</v>
      </c>
      <c r="D111" t="s">
        <v>43</v>
      </c>
      <c r="E111" t="s">
        <v>40</v>
      </c>
      <c r="F111">
        <v>2022</v>
      </c>
      <c r="G111" t="s">
        <v>34</v>
      </c>
      <c r="H111" t="s">
        <v>52</v>
      </c>
      <c r="I111">
        <f t="shared" si="5"/>
        <v>129</v>
      </c>
      <c r="J111">
        <v>15</v>
      </c>
      <c r="T111" s="13">
        <v>106.42</v>
      </c>
      <c r="U111" s="13">
        <v>0</v>
      </c>
      <c r="V111" s="13">
        <v>10.64</v>
      </c>
      <c r="W111" s="13">
        <v>0</v>
      </c>
      <c r="X111" s="13">
        <v>117.06</v>
      </c>
    </row>
    <row r="112" spans="1:24" x14ac:dyDescent="0.2">
      <c r="A112">
        <f t="shared" si="4"/>
        <v>111</v>
      </c>
      <c r="B112" s="3">
        <v>45898</v>
      </c>
      <c r="C112" s="12">
        <v>7052</v>
      </c>
      <c r="D112" t="s">
        <v>45</v>
      </c>
      <c r="E112" t="s">
        <v>31</v>
      </c>
      <c r="F112">
        <v>2022</v>
      </c>
      <c r="G112" t="s">
        <v>34</v>
      </c>
      <c r="H112" t="s">
        <v>52</v>
      </c>
      <c r="I112">
        <f t="shared" si="5"/>
        <v>130</v>
      </c>
      <c r="J112">
        <v>15</v>
      </c>
      <c r="T112" s="13">
        <v>87.06</v>
      </c>
      <c r="U112" s="13">
        <v>8.7100000000000009</v>
      </c>
      <c r="V112" s="13">
        <v>9.58</v>
      </c>
      <c r="W112" s="13">
        <v>8.43</v>
      </c>
      <c r="X112" s="13">
        <v>113.78</v>
      </c>
    </row>
    <row r="113" spans="1:24" x14ac:dyDescent="0.2">
      <c r="A113">
        <f t="shared" si="4"/>
        <v>112</v>
      </c>
      <c r="B113" s="3">
        <v>45869</v>
      </c>
      <c r="C113" s="12">
        <v>5068</v>
      </c>
      <c r="D113" t="s">
        <v>7</v>
      </c>
      <c r="E113" t="s">
        <v>33</v>
      </c>
      <c r="F113">
        <v>2023</v>
      </c>
      <c r="G113" t="s">
        <v>34</v>
      </c>
      <c r="H113" t="s">
        <v>53</v>
      </c>
      <c r="I113">
        <f t="shared" si="5"/>
        <v>131</v>
      </c>
      <c r="J113">
        <v>20</v>
      </c>
      <c r="T113" s="13">
        <v>30.83</v>
      </c>
      <c r="U113" s="13">
        <v>0</v>
      </c>
      <c r="V113" s="13">
        <v>3.08</v>
      </c>
      <c r="W113" s="13">
        <v>1.7</v>
      </c>
      <c r="X113" s="13">
        <v>35.61</v>
      </c>
    </row>
    <row r="114" spans="1:24" x14ac:dyDescent="0.2">
      <c r="A114">
        <f t="shared" si="4"/>
        <v>113</v>
      </c>
      <c r="B114" s="3">
        <v>45899</v>
      </c>
      <c r="C114" s="12">
        <v>2601</v>
      </c>
      <c r="D114" t="s">
        <v>5</v>
      </c>
      <c r="E114" t="s">
        <v>37</v>
      </c>
      <c r="F114">
        <v>2023</v>
      </c>
      <c r="G114" t="s">
        <v>34</v>
      </c>
      <c r="H114" t="s">
        <v>53</v>
      </c>
      <c r="I114">
        <f t="shared" si="5"/>
        <v>132</v>
      </c>
      <c r="J114">
        <v>20</v>
      </c>
      <c r="T114" s="13">
        <v>55.86</v>
      </c>
      <c r="U114" s="13">
        <v>0</v>
      </c>
      <c r="V114" s="13">
        <v>5.59</v>
      </c>
      <c r="W114" s="13">
        <v>0</v>
      </c>
      <c r="X114" s="13">
        <v>61.45</v>
      </c>
    </row>
    <row r="115" spans="1:24" x14ac:dyDescent="0.2">
      <c r="A115">
        <f t="shared" si="4"/>
        <v>114</v>
      </c>
      <c r="B115" s="3">
        <v>45871</v>
      </c>
      <c r="C115" s="12">
        <v>3049</v>
      </c>
      <c r="D115" t="s">
        <v>6</v>
      </c>
      <c r="E115" t="s">
        <v>37</v>
      </c>
      <c r="F115">
        <v>2020</v>
      </c>
      <c r="G115" t="s">
        <v>34</v>
      </c>
      <c r="H115" t="s">
        <v>54</v>
      </c>
      <c r="I115">
        <f t="shared" si="5"/>
        <v>133</v>
      </c>
      <c r="J115">
        <v>15</v>
      </c>
      <c r="T115" s="13">
        <v>97.93</v>
      </c>
      <c r="U115" s="13">
        <v>0</v>
      </c>
      <c r="V115" s="13">
        <v>9.7899999999999991</v>
      </c>
      <c r="W115" s="13">
        <v>3.23</v>
      </c>
      <c r="X115" s="13">
        <v>110.95</v>
      </c>
    </row>
    <row r="116" spans="1:24" x14ac:dyDescent="0.2">
      <c r="A116">
        <f t="shared" si="4"/>
        <v>115</v>
      </c>
      <c r="B116" s="3">
        <v>45901</v>
      </c>
      <c r="C116" s="12">
        <v>5068</v>
      </c>
      <c r="D116" t="s">
        <v>7</v>
      </c>
      <c r="E116" t="s">
        <v>33</v>
      </c>
      <c r="F116">
        <v>2020</v>
      </c>
      <c r="G116" t="s">
        <v>34</v>
      </c>
      <c r="H116" t="s">
        <v>54</v>
      </c>
      <c r="I116">
        <f t="shared" si="5"/>
        <v>134</v>
      </c>
      <c r="J116">
        <v>15</v>
      </c>
      <c r="T116" s="13">
        <v>115.61</v>
      </c>
      <c r="U116" s="13">
        <v>0</v>
      </c>
      <c r="V116" s="13">
        <v>11.56</v>
      </c>
      <c r="W116" s="13">
        <v>6.36</v>
      </c>
      <c r="X116" s="13">
        <v>133.53</v>
      </c>
    </row>
    <row r="117" spans="1:24" x14ac:dyDescent="0.2">
      <c r="A117">
        <f t="shared" si="4"/>
        <v>116</v>
      </c>
      <c r="B117" s="3">
        <v>45872</v>
      </c>
      <c r="C117" s="12">
        <v>4050</v>
      </c>
      <c r="D117" t="s">
        <v>3</v>
      </c>
      <c r="E117" t="s">
        <v>40</v>
      </c>
      <c r="F117">
        <v>2021</v>
      </c>
      <c r="G117" t="s">
        <v>34</v>
      </c>
      <c r="H117" t="s">
        <v>55</v>
      </c>
      <c r="I117">
        <f t="shared" si="5"/>
        <v>135</v>
      </c>
      <c r="J117">
        <v>20</v>
      </c>
      <c r="T117" s="13">
        <v>68</v>
      </c>
      <c r="U117" s="13">
        <v>0</v>
      </c>
      <c r="V117" s="13">
        <v>6.8</v>
      </c>
      <c r="W117" s="13">
        <v>2.99</v>
      </c>
      <c r="X117" s="13">
        <v>77.790000000000006</v>
      </c>
    </row>
    <row r="118" spans="1:24" x14ac:dyDescent="0.2">
      <c r="A118">
        <f t="shared" si="4"/>
        <v>117</v>
      </c>
      <c r="B118" s="3">
        <v>45902</v>
      </c>
      <c r="C118" s="12">
        <v>2048</v>
      </c>
      <c r="D118" t="s">
        <v>1</v>
      </c>
      <c r="E118" t="s">
        <v>31</v>
      </c>
      <c r="F118">
        <v>2021</v>
      </c>
      <c r="G118" t="s">
        <v>34</v>
      </c>
      <c r="H118" t="s">
        <v>55</v>
      </c>
      <c r="I118">
        <f t="shared" si="5"/>
        <v>136</v>
      </c>
      <c r="J118">
        <v>20</v>
      </c>
      <c r="T118" s="13">
        <v>122.39</v>
      </c>
      <c r="U118" s="13">
        <v>6.12</v>
      </c>
      <c r="V118" s="13">
        <v>12.85</v>
      </c>
      <c r="W118" s="13">
        <v>2.83</v>
      </c>
      <c r="X118" s="13">
        <v>144.19</v>
      </c>
    </row>
    <row r="119" spans="1:24" x14ac:dyDescent="0.2">
      <c r="A119">
        <f t="shared" si="4"/>
        <v>118</v>
      </c>
      <c r="B119" s="3">
        <v>45890</v>
      </c>
      <c r="C119" s="12">
        <v>7052</v>
      </c>
      <c r="D119" t="s">
        <v>45</v>
      </c>
      <c r="E119" t="s">
        <v>31</v>
      </c>
      <c r="F119">
        <v>2024</v>
      </c>
      <c r="G119" t="s">
        <v>56</v>
      </c>
      <c r="H119" t="s">
        <v>57</v>
      </c>
      <c r="I119">
        <f t="shared" si="5"/>
        <v>137</v>
      </c>
      <c r="J119">
        <v>20</v>
      </c>
      <c r="T119" s="13">
        <v>163.18</v>
      </c>
      <c r="U119" s="13">
        <v>16.32</v>
      </c>
      <c r="V119" s="13">
        <v>17.95</v>
      </c>
      <c r="W119" s="13">
        <v>15.8</v>
      </c>
      <c r="X119" s="13">
        <v>213.25</v>
      </c>
    </row>
    <row r="120" spans="1:24" x14ac:dyDescent="0.2">
      <c r="A120">
        <f t="shared" si="4"/>
        <v>119</v>
      </c>
      <c r="B120" s="3">
        <v>45887</v>
      </c>
      <c r="C120" s="12">
        <v>3049</v>
      </c>
      <c r="D120" t="s">
        <v>6</v>
      </c>
      <c r="E120" t="s">
        <v>37</v>
      </c>
      <c r="F120">
        <v>2021</v>
      </c>
      <c r="G120" t="s">
        <v>56</v>
      </c>
      <c r="H120" t="s">
        <v>58</v>
      </c>
      <c r="I120">
        <f t="shared" si="5"/>
        <v>138</v>
      </c>
      <c r="J120">
        <v>20</v>
      </c>
      <c r="T120" s="13">
        <v>33.29</v>
      </c>
      <c r="U120" s="13">
        <v>0</v>
      </c>
      <c r="V120" s="13">
        <v>3.33</v>
      </c>
      <c r="W120" s="13">
        <v>1.1000000000000001</v>
      </c>
      <c r="X120" s="13">
        <v>37.72</v>
      </c>
    </row>
    <row r="121" spans="1:24" x14ac:dyDescent="0.2">
      <c r="A121">
        <f t="shared" si="4"/>
        <v>120</v>
      </c>
      <c r="B121" s="3">
        <v>45889</v>
      </c>
      <c r="C121" s="12">
        <v>6051</v>
      </c>
      <c r="D121" t="s">
        <v>8</v>
      </c>
      <c r="E121" t="s">
        <v>33</v>
      </c>
      <c r="F121">
        <v>2023</v>
      </c>
      <c r="G121" t="s">
        <v>56</v>
      </c>
      <c r="H121" t="s">
        <v>59</v>
      </c>
      <c r="I121">
        <f t="shared" si="5"/>
        <v>139</v>
      </c>
      <c r="J121">
        <v>15</v>
      </c>
      <c r="T121" s="13">
        <v>48.08</v>
      </c>
      <c r="U121" s="13">
        <v>0</v>
      </c>
      <c r="V121" s="13">
        <v>4.8099999999999996</v>
      </c>
      <c r="W121" s="13">
        <v>3.7</v>
      </c>
      <c r="X121" s="13">
        <v>56.59</v>
      </c>
    </row>
    <row r="122" spans="1:24" x14ac:dyDescent="0.2">
      <c r="A122">
        <f t="shared" si="4"/>
        <v>121</v>
      </c>
      <c r="B122" s="3">
        <f ca="1">NOW()</f>
        <v>45889.869539120373</v>
      </c>
      <c r="C122" s="12" t="s">
        <v>4</v>
      </c>
      <c r="D122" t="s">
        <v>1</v>
      </c>
      <c r="E122" t="s">
        <v>31</v>
      </c>
      <c r="F122">
        <v>2020</v>
      </c>
      <c r="G122" t="s">
        <v>56</v>
      </c>
      <c r="H122" t="s">
        <v>60</v>
      </c>
      <c r="I122">
        <v>45</v>
      </c>
      <c r="J122">
        <v>20</v>
      </c>
      <c r="K122" t="s">
        <v>32</v>
      </c>
      <c r="L122" s="3">
        <v>42736</v>
      </c>
      <c r="M122" s="1" t="b">
        <v>0</v>
      </c>
      <c r="N122" t="s">
        <v>38</v>
      </c>
      <c r="O122" s="3">
        <v>43101</v>
      </c>
      <c r="P122" s="1" t="b">
        <v>0</v>
      </c>
      <c r="Q122" t="s">
        <v>36</v>
      </c>
      <c r="R122" s="3">
        <v>43466</v>
      </c>
      <c r="S122" s="1" t="b">
        <v>0</v>
      </c>
      <c r="T122" s="13">
        <v>95.22</v>
      </c>
      <c r="U122" s="13">
        <v>4.76</v>
      </c>
      <c r="V122" s="13">
        <v>10</v>
      </c>
      <c r="W122" s="13">
        <v>2.2000000000000002</v>
      </c>
      <c r="X122" s="13">
        <v>112.18</v>
      </c>
    </row>
    <row r="123" spans="1:24" x14ac:dyDescent="0.2">
      <c r="A123">
        <f t="shared" si="4"/>
        <v>122</v>
      </c>
      <c r="B123" s="3">
        <v>45888</v>
      </c>
      <c r="C123" s="12">
        <v>4050</v>
      </c>
      <c r="D123" t="s">
        <v>3</v>
      </c>
      <c r="E123" t="s">
        <v>40</v>
      </c>
      <c r="F123">
        <v>2022</v>
      </c>
      <c r="G123" t="s">
        <v>56</v>
      </c>
      <c r="H123" t="s">
        <v>61</v>
      </c>
      <c r="I123">
        <f t="shared" ref="I123:I182" si="6">18+ROW()</f>
        <v>141</v>
      </c>
      <c r="J123">
        <v>10</v>
      </c>
      <c r="T123" s="13">
        <v>46.68</v>
      </c>
      <c r="U123" s="13">
        <v>0</v>
      </c>
      <c r="V123" s="13">
        <v>4.67</v>
      </c>
      <c r="W123" s="13">
        <v>2.0499999999999998</v>
      </c>
      <c r="X123" s="13">
        <v>53.4</v>
      </c>
    </row>
    <row r="124" spans="1:24" x14ac:dyDescent="0.2">
      <c r="A124">
        <f t="shared" si="4"/>
        <v>123</v>
      </c>
      <c r="B124" s="3">
        <v>45884</v>
      </c>
      <c r="C124" s="12" t="s">
        <v>42</v>
      </c>
      <c r="D124" t="s">
        <v>43</v>
      </c>
      <c r="E124" t="s">
        <v>40</v>
      </c>
      <c r="F124">
        <v>2023</v>
      </c>
      <c r="G124" t="s">
        <v>62</v>
      </c>
      <c r="H124" t="s">
        <v>63</v>
      </c>
      <c r="I124">
        <f t="shared" si="6"/>
        <v>142</v>
      </c>
      <c r="J124">
        <v>20</v>
      </c>
      <c r="T124" s="13">
        <v>93.05</v>
      </c>
      <c r="U124" s="13">
        <v>0</v>
      </c>
      <c r="V124" s="13">
        <v>9.31</v>
      </c>
      <c r="W124" s="13">
        <v>0</v>
      </c>
      <c r="X124" s="13">
        <v>102.36</v>
      </c>
    </row>
    <row r="125" spans="1:24" x14ac:dyDescent="0.2">
      <c r="A125">
        <f t="shared" si="4"/>
        <v>124</v>
      </c>
      <c r="B125" s="3">
        <v>45885</v>
      </c>
      <c r="C125" s="12">
        <v>5068</v>
      </c>
      <c r="D125" t="s">
        <v>7</v>
      </c>
      <c r="E125" t="s">
        <v>33</v>
      </c>
      <c r="F125">
        <v>2024</v>
      </c>
      <c r="G125" t="s">
        <v>62</v>
      </c>
      <c r="H125" t="s">
        <v>64</v>
      </c>
      <c r="I125">
        <f t="shared" si="6"/>
        <v>143</v>
      </c>
      <c r="J125">
        <v>10</v>
      </c>
      <c r="T125" s="13">
        <v>23.11</v>
      </c>
      <c r="U125" s="13">
        <v>0</v>
      </c>
      <c r="V125" s="13">
        <v>2.31</v>
      </c>
      <c r="W125" s="13">
        <v>1.27</v>
      </c>
      <c r="X125" s="13">
        <v>26.69</v>
      </c>
    </row>
    <row r="126" spans="1:24" x14ac:dyDescent="0.2">
      <c r="A126">
        <f t="shared" si="4"/>
        <v>125</v>
      </c>
      <c r="B126" s="3">
        <v>45886</v>
      </c>
      <c r="C126" s="12">
        <v>2048</v>
      </c>
      <c r="D126" t="s">
        <v>1</v>
      </c>
      <c r="E126" t="s">
        <v>31</v>
      </c>
      <c r="F126">
        <v>2020</v>
      </c>
      <c r="G126" t="s">
        <v>62</v>
      </c>
      <c r="H126" t="s">
        <v>65</v>
      </c>
      <c r="I126">
        <f t="shared" si="6"/>
        <v>144</v>
      </c>
      <c r="J126">
        <v>15</v>
      </c>
      <c r="T126" s="13">
        <v>130.5</v>
      </c>
      <c r="U126" s="13">
        <v>6.53</v>
      </c>
      <c r="V126" s="13">
        <v>13.7</v>
      </c>
      <c r="W126" s="13">
        <v>3.01</v>
      </c>
      <c r="X126" s="13">
        <v>153.74</v>
      </c>
    </row>
    <row r="127" spans="1:24" x14ac:dyDescent="0.2">
      <c r="A127">
        <f t="shared" si="4"/>
        <v>126</v>
      </c>
      <c r="B127" s="3">
        <v>45883</v>
      </c>
      <c r="C127" s="12">
        <v>2601</v>
      </c>
      <c r="D127" t="s">
        <v>5</v>
      </c>
      <c r="E127" t="s">
        <v>37</v>
      </c>
      <c r="F127">
        <v>2022</v>
      </c>
      <c r="G127" t="s">
        <v>62</v>
      </c>
      <c r="H127" t="s">
        <v>66</v>
      </c>
      <c r="I127">
        <f t="shared" si="6"/>
        <v>145</v>
      </c>
      <c r="J127">
        <v>15</v>
      </c>
      <c r="T127" s="13">
        <v>73.27</v>
      </c>
      <c r="U127" s="13">
        <v>0</v>
      </c>
      <c r="V127" s="13">
        <v>7.33</v>
      </c>
      <c r="W127" s="13">
        <v>0</v>
      </c>
      <c r="X127" s="13">
        <v>80.599999999999994</v>
      </c>
    </row>
    <row r="128" spans="1:24" x14ac:dyDescent="0.2">
      <c r="A128">
        <f t="shared" si="4"/>
        <v>127</v>
      </c>
      <c r="B128" s="3">
        <v>45882</v>
      </c>
      <c r="C128" s="12">
        <v>7052</v>
      </c>
      <c r="D128" t="s">
        <v>45</v>
      </c>
      <c r="E128" t="s">
        <v>31</v>
      </c>
      <c r="F128">
        <v>2021</v>
      </c>
      <c r="G128" t="s">
        <v>62</v>
      </c>
      <c r="H128" t="s">
        <v>67</v>
      </c>
      <c r="I128">
        <f t="shared" si="6"/>
        <v>146</v>
      </c>
      <c r="J128">
        <v>10</v>
      </c>
      <c r="T128" s="13">
        <v>86.99</v>
      </c>
      <c r="U128" s="13">
        <v>8.6999999999999993</v>
      </c>
      <c r="V128" s="13">
        <v>9.57</v>
      </c>
      <c r="W128" s="13">
        <v>8.42</v>
      </c>
      <c r="X128" s="13">
        <v>113.68</v>
      </c>
    </row>
    <row r="129" spans="1:24" x14ac:dyDescent="0.2">
      <c r="A129">
        <f t="shared" si="4"/>
        <v>128</v>
      </c>
      <c r="B129" s="3">
        <v>45873</v>
      </c>
      <c r="C129" s="12">
        <v>6051</v>
      </c>
      <c r="D129" t="s">
        <v>8</v>
      </c>
      <c r="E129" t="s">
        <v>33</v>
      </c>
      <c r="F129">
        <v>2022</v>
      </c>
      <c r="G129" t="s">
        <v>68</v>
      </c>
      <c r="H129" t="s">
        <v>69</v>
      </c>
      <c r="I129">
        <f t="shared" si="6"/>
        <v>147</v>
      </c>
      <c r="J129">
        <v>10</v>
      </c>
      <c r="T129" s="13">
        <v>27.73</v>
      </c>
      <c r="U129" s="13">
        <v>0</v>
      </c>
      <c r="V129" s="13">
        <v>2.77</v>
      </c>
      <c r="W129" s="13">
        <v>2.14</v>
      </c>
      <c r="X129" s="13">
        <v>32.64</v>
      </c>
    </row>
    <row r="130" spans="1:24" x14ac:dyDescent="0.2">
      <c r="A130">
        <f t="shared" ref="A130:A182" si="7">ROW()-1</f>
        <v>129</v>
      </c>
      <c r="B130" s="3">
        <v>45881</v>
      </c>
      <c r="C130" s="12">
        <v>6051</v>
      </c>
      <c r="D130" t="s">
        <v>8</v>
      </c>
      <c r="E130" t="s">
        <v>33</v>
      </c>
      <c r="F130">
        <v>2020</v>
      </c>
      <c r="G130" t="s">
        <v>68</v>
      </c>
      <c r="H130" t="s">
        <v>70</v>
      </c>
      <c r="I130">
        <f t="shared" si="6"/>
        <v>148</v>
      </c>
      <c r="J130">
        <v>20</v>
      </c>
      <c r="T130" s="13">
        <v>46.21</v>
      </c>
      <c r="U130" s="13">
        <v>0</v>
      </c>
      <c r="V130" s="13">
        <v>4.62</v>
      </c>
      <c r="W130" s="13">
        <v>3.56</v>
      </c>
      <c r="X130" s="13">
        <v>54.39</v>
      </c>
    </row>
    <row r="131" spans="1:24" x14ac:dyDescent="0.2">
      <c r="A131">
        <f t="shared" si="7"/>
        <v>130</v>
      </c>
      <c r="B131" s="3">
        <v>45874</v>
      </c>
      <c r="C131" s="12">
        <v>7052</v>
      </c>
      <c r="D131" t="s">
        <v>45</v>
      </c>
      <c r="E131" t="s">
        <v>31</v>
      </c>
      <c r="F131">
        <v>2023</v>
      </c>
      <c r="G131" t="s">
        <v>68</v>
      </c>
      <c r="H131" t="s">
        <v>71</v>
      </c>
      <c r="I131">
        <f t="shared" si="6"/>
        <v>149</v>
      </c>
      <c r="J131">
        <v>15</v>
      </c>
      <c r="T131" s="13">
        <v>76.11</v>
      </c>
      <c r="U131" s="13">
        <v>7.61</v>
      </c>
      <c r="V131" s="13">
        <v>8.3699999999999992</v>
      </c>
      <c r="W131" s="13">
        <v>7.37</v>
      </c>
      <c r="X131" s="13">
        <v>99.46</v>
      </c>
    </row>
    <row r="132" spans="1:24" x14ac:dyDescent="0.2">
      <c r="A132">
        <f t="shared" si="7"/>
        <v>131</v>
      </c>
      <c r="B132" s="3">
        <v>45877</v>
      </c>
      <c r="C132" s="12">
        <v>5068</v>
      </c>
      <c r="D132" t="s">
        <v>7</v>
      </c>
      <c r="E132" t="s">
        <v>33</v>
      </c>
      <c r="F132">
        <v>2021</v>
      </c>
      <c r="G132" t="s">
        <v>68</v>
      </c>
      <c r="H132" t="s">
        <v>72</v>
      </c>
      <c r="I132">
        <f t="shared" si="6"/>
        <v>150</v>
      </c>
      <c r="J132">
        <v>15</v>
      </c>
      <c r="T132" s="13">
        <v>77.010000000000005</v>
      </c>
      <c r="U132" s="13">
        <v>0</v>
      </c>
      <c r="V132" s="13">
        <v>7.7</v>
      </c>
      <c r="W132" s="13">
        <v>4.24</v>
      </c>
      <c r="X132" s="13">
        <v>88.95</v>
      </c>
    </row>
    <row r="133" spans="1:24" x14ac:dyDescent="0.2">
      <c r="A133">
        <f t="shared" si="7"/>
        <v>132</v>
      </c>
      <c r="B133" s="3">
        <v>45875</v>
      </c>
      <c r="C133" s="12">
        <v>2601</v>
      </c>
      <c r="D133" t="s">
        <v>5</v>
      </c>
      <c r="E133" t="s">
        <v>37</v>
      </c>
      <c r="F133">
        <v>2024</v>
      </c>
      <c r="G133" t="s">
        <v>68</v>
      </c>
      <c r="H133" t="s">
        <v>73</v>
      </c>
      <c r="I133">
        <f t="shared" si="6"/>
        <v>151</v>
      </c>
      <c r="J133">
        <v>20</v>
      </c>
      <c r="T133" s="13">
        <v>27.9</v>
      </c>
      <c r="U133" s="13">
        <v>0</v>
      </c>
      <c r="V133" s="13">
        <v>2.79</v>
      </c>
      <c r="W133" s="13">
        <v>0</v>
      </c>
      <c r="X133" s="13">
        <v>30.69</v>
      </c>
    </row>
    <row r="134" spans="1:24" x14ac:dyDescent="0.2">
      <c r="A134">
        <f t="shared" si="7"/>
        <v>133</v>
      </c>
      <c r="B134" s="3">
        <v>45876</v>
      </c>
      <c r="C134" s="12" t="s">
        <v>42</v>
      </c>
      <c r="D134" t="s">
        <v>43</v>
      </c>
      <c r="E134" t="s">
        <v>40</v>
      </c>
      <c r="F134">
        <v>2020</v>
      </c>
      <c r="G134" t="s">
        <v>68</v>
      </c>
      <c r="H134" t="s">
        <v>74</v>
      </c>
      <c r="I134">
        <f t="shared" si="6"/>
        <v>152</v>
      </c>
      <c r="J134">
        <v>10</v>
      </c>
      <c r="T134" s="13">
        <v>93.01</v>
      </c>
      <c r="U134" s="13">
        <v>0</v>
      </c>
      <c r="V134" s="13">
        <v>9.3000000000000007</v>
      </c>
      <c r="W134" s="13">
        <v>0</v>
      </c>
      <c r="X134" s="13">
        <v>102.31</v>
      </c>
    </row>
    <row r="135" spans="1:24" x14ac:dyDescent="0.2">
      <c r="A135">
        <f t="shared" si="7"/>
        <v>134</v>
      </c>
      <c r="B135" s="3">
        <v>45880</v>
      </c>
      <c r="C135" s="12">
        <v>4050</v>
      </c>
      <c r="D135" t="s">
        <v>3</v>
      </c>
      <c r="E135" t="s">
        <v>40</v>
      </c>
      <c r="F135">
        <v>2024</v>
      </c>
      <c r="G135" t="s">
        <v>68</v>
      </c>
      <c r="H135" t="s">
        <v>75</v>
      </c>
      <c r="I135">
        <f t="shared" si="6"/>
        <v>153</v>
      </c>
      <c r="J135">
        <v>15</v>
      </c>
      <c r="T135" s="13">
        <v>45.29</v>
      </c>
      <c r="U135" s="13">
        <v>0</v>
      </c>
      <c r="V135" s="13">
        <v>4.53</v>
      </c>
      <c r="W135" s="13">
        <v>1.99</v>
      </c>
      <c r="X135" s="13">
        <v>51.81</v>
      </c>
    </row>
    <row r="136" spans="1:24" x14ac:dyDescent="0.2">
      <c r="A136">
        <f t="shared" si="7"/>
        <v>135</v>
      </c>
      <c r="B136" s="3">
        <v>45878</v>
      </c>
      <c r="C136" s="12">
        <v>2048</v>
      </c>
      <c r="D136" t="s">
        <v>1</v>
      </c>
      <c r="E136" t="s">
        <v>31</v>
      </c>
      <c r="F136">
        <v>2022</v>
      </c>
      <c r="G136" t="s">
        <v>68</v>
      </c>
      <c r="H136" t="s">
        <v>76</v>
      </c>
      <c r="I136">
        <f t="shared" si="6"/>
        <v>154</v>
      </c>
      <c r="J136">
        <v>20</v>
      </c>
      <c r="T136" s="13">
        <v>81.53</v>
      </c>
      <c r="U136" s="13">
        <v>4.08</v>
      </c>
      <c r="V136" s="13">
        <v>8.56</v>
      </c>
      <c r="W136" s="13">
        <v>1.88</v>
      </c>
      <c r="X136" s="13">
        <v>96.05</v>
      </c>
    </row>
    <row r="137" spans="1:24" x14ac:dyDescent="0.2">
      <c r="A137">
        <f t="shared" si="7"/>
        <v>136</v>
      </c>
      <c r="B137" s="3">
        <v>45865</v>
      </c>
      <c r="C137" s="12">
        <v>6051</v>
      </c>
      <c r="D137" t="s">
        <v>8</v>
      </c>
      <c r="E137" t="s">
        <v>33</v>
      </c>
      <c r="F137">
        <v>2024</v>
      </c>
      <c r="G137" t="s">
        <v>34</v>
      </c>
      <c r="H137" t="s">
        <v>35</v>
      </c>
      <c r="I137">
        <f t="shared" ref="I137:I166" si="8">18+ROW()</f>
        <v>155</v>
      </c>
      <c r="J137">
        <v>15</v>
      </c>
      <c r="T137" s="13">
        <v>23.1</v>
      </c>
      <c r="U137" s="13">
        <v>0</v>
      </c>
      <c r="V137" s="13">
        <v>2.31</v>
      </c>
      <c r="W137" s="13">
        <v>1.78</v>
      </c>
      <c r="X137" s="13">
        <v>27.19</v>
      </c>
    </row>
    <row r="138" spans="1:24" x14ac:dyDescent="0.2">
      <c r="A138">
        <f t="shared" si="7"/>
        <v>137</v>
      </c>
      <c r="B138" s="3">
        <v>45895</v>
      </c>
      <c r="C138" s="12">
        <v>3049</v>
      </c>
      <c r="D138" t="s">
        <v>6</v>
      </c>
      <c r="E138" t="s">
        <v>37</v>
      </c>
      <c r="F138">
        <v>2024</v>
      </c>
      <c r="G138" t="s">
        <v>34</v>
      </c>
      <c r="H138" t="s">
        <v>35</v>
      </c>
      <c r="I138">
        <f t="shared" si="8"/>
        <v>156</v>
      </c>
      <c r="J138">
        <v>15</v>
      </c>
      <c r="T138" s="13">
        <v>16.3</v>
      </c>
      <c r="U138" s="13">
        <v>0</v>
      </c>
      <c r="V138" s="13">
        <v>1.63</v>
      </c>
      <c r="W138" s="13">
        <v>0.54</v>
      </c>
      <c r="X138" s="13">
        <v>18.47</v>
      </c>
    </row>
    <row r="139" spans="1:24" x14ac:dyDescent="0.2">
      <c r="A139">
        <f t="shared" si="7"/>
        <v>138</v>
      </c>
      <c r="B139" s="3">
        <v>45862</v>
      </c>
      <c r="C139" s="12">
        <v>2048</v>
      </c>
      <c r="D139" t="s">
        <v>1</v>
      </c>
      <c r="E139" t="s">
        <v>31</v>
      </c>
      <c r="F139">
        <v>2021</v>
      </c>
      <c r="G139" t="s">
        <v>34</v>
      </c>
      <c r="H139" t="s">
        <v>39</v>
      </c>
      <c r="I139">
        <f t="shared" si="8"/>
        <v>157</v>
      </c>
      <c r="J139">
        <v>15</v>
      </c>
      <c r="K139" t="s">
        <v>32</v>
      </c>
      <c r="L139" s="3">
        <v>42736</v>
      </c>
      <c r="M139" s="1" t="b">
        <v>0</v>
      </c>
      <c r="N139" t="s">
        <v>38</v>
      </c>
      <c r="O139" s="3">
        <v>43101</v>
      </c>
      <c r="P139" s="1" t="b">
        <v>1</v>
      </c>
      <c r="Q139" t="s">
        <v>36</v>
      </c>
      <c r="R139" s="3">
        <v>43466</v>
      </c>
      <c r="S139" s="1" t="b">
        <v>1</v>
      </c>
      <c r="T139" s="13">
        <v>132.06</v>
      </c>
      <c r="U139" s="13">
        <v>6.6</v>
      </c>
      <c r="V139" s="13">
        <v>13.87</v>
      </c>
      <c r="W139" s="13">
        <v>3.05</v>
      </c>
      <c r="X139" s="13">
        <v>155.58000000000001</v>
      </c>
    </row>
    <row r="140" spans="1:24" x14ac:dyDescent="0.2">
      <c r="A140">
        <f t="shared" si="7"/>
        <v>139</v>
      </c>
      <c r="B140" s="3">
        <v>45892</v>
      </c>
      <c r="C140" s="12" t="s">
        <v>42</v>
      </c>
      <c r="D140" t="s">
        <v>43</v>
      </c>
      <c r="E140" t="s">
        <v>40</v>
      </c>
      <c r="F140">
        <v>2021</v>
      </c>
      <c r="G140" t="s">
        <v>34</v>
      </c>
      <c r="H140" t="s">
        <v>39</v>
      </c>
      <c r="I140">
        <f t="shared" si="8"/>
        <v>158</v>
      </c>
      <c r="J140">
        <v>15</v>
      </c>
      <c r="T140" s="13">
        <v>79.7</v>
      </c>
      <c r="U140" s="13">
        <v>0</v>
      </c>
      <c r="V140" s="13">
        <v>7.97</v>
      </c>
      <c r="W140" s="13">
        <v>0</v>
      </c>
      <c r="X140" s="13">
        <v>87.67</v>
      </c>
    </row>
    <row r="141" spans="1:24" x14ac:dyDescent="0.2">
      <c r="A141">
        <f t="shared" si="7"/>
        <v>140</v>
      </c>
      <c r="B141" s="3">
        <v>45904</v>
      </c>
      <c r="C141" s="12">
        <v>4050</v>
      </c>
      <c r="D141" t="s">
        <v>3</v>
      </c>
      <c r="E141" t="s">
        <v>40</v>
      </c>
      <c r="F141">
        <v>2023</v>
      </c>
      <c r="G141" t="s">
        <v>34</v>
      </c>
      <c r="H141" t="s">
        <v>39</v>
      </c>
      <c r="I141">
        <f t="shared" si="8"/>
        <v>159</v>
      </c>
      <c r="J141">
        <v>15</v>
      </c>
      <c r="T141" s="13">
        <v>27.17</v>
      </c>
      <c r="U141" s="13">
        <v>0</v>
      </c>
      <c r="V141" s="13">
        <v>2.72</v>
      </c>
      <c r="W141" s="13">
        <v>1.2</v>
      </c>
      <c r="X141" s="13">
        <v>31.09</v>
      </c>
    </row>
    <row r="142" spans="1:24" x14ac:dyDescent="0.2">
      <c r="A142">
        <f t="shared" si="7"/>
        <v>141</v>
      </c>
      <c r="B142" s="3">
        <v>45778</v>
      </c>
      <c r="C142" s="12">
        <v>5068</v>
      </c>
      <c r="D142" t="s">
        <v>7</v>
      </c>
      <c r="E142" t="s">
        <v>33</v>
      </c>
      <c r="F142">
        <v>2020</v>
      </c>
      <c r="G142" t="s">
        <v>34</v>
      </c>
      <c r="H142" t="s">
        <v>46</v>
      </c>
      <c r="I142">
        <f t="shared" si="8"/>
        <v>160</v>
      </c>
      <c r="J142">
        <v>10</v>
      </c>
      <c r="K142" t="s">
        <v>32</v>
      </c>
      <c r="L142" s="3">
        <v>42736</v>
      </c>
      <c r="M142" s="1" t="b">
        <v>1</v>
      </c>
      <c r="N142" t="s">
        <v>38</v>
      </c>
      <c r="O142" s="3">
        <v>43101</v>
      </c>
      <c r="P142" s="1" t="b">
        <v>1</v>
      </c>
      <c r="Q142" t="s">
        <v>36</v>
      </c>
      <c r="R142" s="3">
        <v>43466</v>
      </c>
      <c r="S142" s="1" t="b">
        <v>1</v>
      </c>
      <c r="T142" s="13">
        <v>90.06</v>
      </c>
      <c r="U142" s="13">
        <v>0</v>
      </c>
      <c r="V142" s="13">
        <v>9.01</v>
      </c>
      <c r="W142" s="13">
        <v>4.95</v>
      </c>
      <c r="X142" s="13">
        <v>104.02</v>
      </c>
    </row>
    <row r="143" spans="1:24" x14ac:dyDescent="0.2">
      <c r="A143">
        <f t="shared" si="7"/>
        <v>142</v>
      </c>
      <c r="B143" s="3">
        <v>45891</v>
      </c>
      <c r="C143" s="12">
        <v>2601</v>
      </c>
      <c r="D143" t="s">
        <v>5</v>
      </c>
      <c r="E143" t="s">
        <v>37</v>
      </c>
      <c r="F143">
        <v>2020</v>
      </c>
      <c r="G143" t="s">
        <v>34</v>
      </c>
      <c r="H143" t="s">
        <v>46</v>
      </c>
      <c r="I143">
        <f t="shared" si="8"/>
        <v>161</v>
      </c>
      <c r="J143">
        <v>10</v>
      </c>
      <c r="T143" s="13">
        <v>55.78</v>
      </c>
      <c r="U143" s="13">
        <v>0</v>
      </c>
      <c r="V143" s="13">
        <v>5.58</v>
      </c>
      <c r="W143" s="13">
        <v>0</v>
      </c>
      <c r="X143" s="13">
        <v>61.36</v>
      </c>
    </row>
    <row r="144" spans="1:24" x14ac:dyDescent="0.2">
      <c r="A144">
        <f t="shared" si="7"/>
        <v>143</v>
      </c>
      <c r="B144" s="3">
        <v>45903</v>
      </c>
      <c r="C144" s="12">
        <v>3049</v>
      </c>
      <c r="D144" t="s">
        <v>6</v>
      </c>
      <c r="E144" t="s">
        <v>37</v>
      </c>
      <c r="F144">
        <v>2022</v>
      </c>
      <c r="G144" t="s">
        <v>34</v>
      </c>
      <c r="H144" t="s">
        <v>46</v>
      </c>
      <c r="I144">
        <f t="shared" si="8"/>
        <v>162</v>
      </c>
      <c r="J144">
        <v>10</v>
      </c>
      <c r="T144" s="13">
        <v>26.08</v>
      </c>
      <c r="U144" s="13">
        <v>0</v>
      </c>
      <c r="V144" s="13">
        <v>2.61</v>
      </c>
      <c r="W144" s="13">
        <v>0.86</v>
      </c>
      <c r="X144" s="13">
        <v>29.55</v>
      </c>
    </row>
    <row r="145" spans="1:24" x14ac:dyDescent="0.2">
      <c r="A145">
        <f t="shared" si="7"/>
        <v>144</v>
      </c>
      <c r="B145" s="3">
        <v>45863</v>
      </c>
      <c r="C145" s="12">
        <v>3049</v>
      </c>
      <c r="D145" t="s">
        <v>6</v>
      </c>
      <c r="E145" t="s">
        <v>37</v>
      </c>
      <c r="F145">
        <v>2022</v>
      </c>
      <c r="G145" t="s">
        <v>34</v>
      </c>
      <c r="H145" t="s">
        <v>47</v>
      </c>
      <c r="I145">
        <f t="shared" si="8"/>
        <v>163</v>
      </c>
      <c r="J145">
        <v>20</v>
      </c>
      <c r="K145" t="s">
        <v>32</v>
      </c>
      <c r="L145" s="3">
        <v>42736</v>
      </c>
      <c r="M145" s="1" t="b">
        <v>0</v>
      </c>
      <c r="N145" t="s">
        <v>38</v>
      </c>
      <c r="O145" s="3">
        <v>43101</v>
      </c>
      <c r="P145" s="1" t="b">
        <v>0</v>
      </c>
      <c r="Q145" t="s">
        <v>36</v>
      </c>
      <c r="R145" s="3">
        <v>43466</v>
      </c>
      <c r="S145" s="1" t="b">
        <v>1</v>
      </c>
      <c r="T145" s="13">
        <v>64.55</v>
      </c>
      <c r="U145" s="13">
        <v>0</v>
      </c>
      <c r="V145" s="13">
        <v>6.46</v>
      </c>
      <c r="W145" s="13">
        <v>2.13</v>
      </c>
      <c r="X145" s="13">
        <v>73.14</v>
      </c>
    </row>
    <row r="146" spans="1:24" x14ac:dyDescent="0.2">
      <c r="A146">
        <f t="shared" si="7"/>
        <v>145</v>
      </c>
      <c r="B146" s="3">
        <v>45893</v>
      </c>
      <c r="C146" s="12">
        <v>5068</v>
      </c>
      <c r="D146" t="s">
        <v>7</v>
      </c>
      <c r="E146" t="s">
        <v>33</v>
      </c>
      <c r="F146">
        <v>2022</v>
      </c>
      <c r="G146" t="s">
        <v>34</v>
      </c>
      <c r="H146" t="s">
        <v>47</v>
      </c>
      <c r="I146">
        <f t="shared" si="8"/>
        <v>164</v>
      </c>
      <c r="J146">
        <v>20</v>
      </c>
      <c r="T146" s="13">
        <v>46.18</v>
      </c>
      <c r="U146" s="13">
        <v>0</v>
      </c>
      <c r="V146" s="13">
        <v>4.62</v>
      </c>
      <c r="W146" s="13">
        <v>2.54</v>
      </c>
      <c r="X146" s="13">
        <v>53.34</v>
      </c>
    </row>
    <row r="147" spans="1:24" x14ac:dyDescent="0.2">
      <c r="A147">
        <f t="shared" si="7"/>
        <v>146</v>
      </c>
      <c r="B147" s="3">
        <v>45905</v>
      </c>
      <c r="C147" s="12">
        <v>6051</v>
      </c>
      <c r="D147" t="s">
        <v>8</v>
      </c>
      <c r="E147" t="s">
        <v>33</v>
      </c>
      <c r="F147">
        <v>2024</v>
      </c>
      <c r="G147" t="s">
        <v>34</v>
      </c>
      <c r="H147" t="s">
        <v>47</v>
      </c>
      <c r="I147">
        <f t="shared" si="8"/>
        <v>165</v>
      </c>
      <c r="J147">
        <v>20</v>
      </c>
      <c r="T147" s="13">
        <v>55.41</v>
      </c>
      <c r="U147" s="13">
        <v>0</v>
      </c>
      <c r="V147" s="13">
        <v>5.54</v>
      </c>
      <c r="W147" s="13">
        <v>4.2699999999999996</v>
      </c>
      <c r="X147" s="13">
        <v>65.22</v>
      </c>
    </row>
    <row r="148" spans="1:24" x14ac:dyDescent="0.2">
      <c r="A148">
        <f t="shared" si="7"/>
        <v>147</v>
      </c>
      <c r="B148" s="3">
        <v>45864</v>
      </c>
      <c r="C148" s="12">
        <v>4050</v>
      </c>
      <c r="D148" t="s">
        <v>3</v>
      </c>
      <c r="E148" t="s">
        <v>40</v>
      </c>
      <c r="F148">
        <v>2023</v>
      </c>
      <c r="G148" t="s">
        <v>34</v>
      </c>
      <c r="H148" t="s">
        <v>48</v>
      </c>
      <c r="I148">
        <f t="shared" si="8"/>
        <v>166</v>
      </c>
      <c r="J148">
        <v>10</v>
      </c>
      <c r="K148" t="s">
        <v>32</v>
      </c>
      <c r="L148" s="3">
        <v>42736</v>
      </c>
      <c r="M148" s="1" t="b">
        <v>0</v>
      </c>
      <c r="N148" t="s">
        <v>38</v>
      </c>
      <c r="O148" s="3">
        <v>43101</v>
      </c>
      <c r="P148" s="1" t="b">
        <v>0</v>
      </c>
      <c r="Q148" t="s">
        <v>36</v>
      </c>
      <c r="R148" s="3">
        <v>43466</v>
      </c>
      <c r="S148" s="1" t="b">
        <v>0</v>
      </c>
      <c r="T148" s="13">
        <v>72.430000000000007</v>
      </c>
      <c r="U148" s="13">
        <v>0</v>
      </c>
      <c r="V148" s="13">
        <v>7.24</v>
      </c>
      <c r="W148" s="13">
        <v>3.19</v>
      </c>
      <c r="X148" s="13">
        <v>82.86</v>
      </c>
    </row>
    <row r="149" spans="1:24" x14ac:dyDescent="0.2">
      <c r="A149">
        <f t="shared" si="7"/>
        <v>148</v>
      </c>
      <c r="B149" s="3">
        <v>45894</v>
      </c>
      <c r="C149" s="12">
        <v>2048</v>
      </c>
      <c r="D149" t="s">
        <v>1</v>
      </c>
      <c r="E149" t="s">
        <v>31</v>
      </c>
      <c r="F149">
        <v>2023</v>
      </c>
      <c r="G149" t="s">
        <v>34</v>
      </c>
      <c r="H149" t="s">
        <v>48</v>
      </c>
      <c r="I149">
        <f t="shared" si="8"/>
        <v>167</v>
      </c>
      <c r="J149">
        <v>10</v>
      </c>
      <c r="T149" s="13">
        <v>130.38</v>
      </c>
      <c r="U149" s="13">
        <v>6.52</v>
      </c>
      <c r="V149" s="13">
        <v>13.69</v>
      </c>
      <c r="W149" s="13">
        <v>3.01</v>
      </c>
      <c r="X149" s="13">
        <v>153.6</v>
      </c>
    </row>
    <row r="150" spans="1:24" x14ac:dyDescent="0.2">
      <c r="A150">
        <f t="shared" si="7"/>
        <v>149</v>
      </c>
      <c r="B150" s="3">
        <v>45870</v>
      </c>
      <c r="C150" s="12">
        <v>2048</v>
      </c>
      <c r="D150" t="s">
        <v>1</v>
      </c>
      <c r="E150" t="s">
        <v>31</v>
      </c>
      <c r="F150">
        <v>2024</v>
      </c>
      <c r="G150" t="s">
        <v>34</v>
      </c>
      <c r="H150" t="s">
        <v>49</v>
      </c>
      <c r="I150">
        <f t="shared" si="8"/>
        <v>168</v>
      </c>
      <c r="J150">
        <v>10</v>
      </c>
      <c r="T150" s="13">
        <v>65.19</v>
      </c>
      <c r="U150" s="13">
        <v>3.26</v>
      </c>
      <c r="V150" s="13">
        <v>6.85</v>
      </c>
      <c r="W150" s="13">
        <v>1.51</v>
      </c>
      <c r="X150" s="13">
        <v>76.81</v>
      </c>
    </row>
    <row r="151" spans="1:24" x14ac:dyDescent="0.2">
      <c r="A151">
        <f t="shared" si="7"/>
        <v>150</v>
      </c>
      <c r="B151" s="3">
        <v>45900</v>
      </c>
      <c r="C151" s="12" t="s">
        <v>42</v>
      </c>
      <c r="D151" t="s">
        <v>43</v>
      </c>
      <c r="E151" t="s">
        <v>40</v>
      </c>
      <c r="F151">
        <v>2024</v>
      </c>
      <c r="G151" t="s">
        <v>34</v>
      </c>
      <c r="H151" t="s">
        <v>49</v>
      </c>
      <c r="I151">
        <f t="shared" si="8"/>
        <v>169</v>
      </c>
      <c r="J151">
        <v>10</v>
      </c>
      <c r="T151" s="13">
        <v>106.22</v>
      </c>
      <c r="U151" s="13">
        <v>0</v>
      </c>
      <c r="V151" s="13">
        <v>10.62</v>
      </c>
      <c r="W151" s="13">
        <v>0</v>
      </c>
      <c r="X151" s="13">
        <v>116.84</v>
      </c>
    </row>
    <row r="152" spans="1:24" x14ac:dyDescent="0.2">
      <c r="A152">
        <f t="shared" si="7"/>
        <v>151</v>
      </c>
      <c r="B152" s="3">
        <v>45866</v>
      </c>
      <c r="C152" s="12">
        <v>7052</v>
      </c>
      <c r="D152" t="s">
        <v>45</v>
      </c>
      <c r="E152" t="s">
        <v>31</v>
      </c>
      <c r="F152">
        <v>2020</v>
      </c>
      <c r="G152" t="s">
        <v>34</v>
      </c>
      <c r="H152" t="s">
        <v>50</v>
      </c>
      <c r="I152">
        <f t="shared" si="8"/>
        <v>170</v>
      </c>
      <c r="J152">
        <v>20</v>
      </c>
      <c r="T152" s="13">
        <v>86.91</v>
      </c>
      <c r="U152" s="13">
        <v>8.69</v>
      </c>
      <c r="V152" s="13">
        <v>9.56</v>
      </c>
      <c r="W152" s="13">
        <v>8.41</v>
      </c>
      <c r="X152" s="13">
        <v>113.57</v>
      </c>
    </row>
    <row r="153" spans="1:24" x14ac:dyDescent="0.2">
      <c r="A153">
        <f t="shared" si="7"/>
        <v>152</v>
      </c>
      <c r="B153" s="3">
        <v>45896</v>
      </c>
      <c r="C153" s="12">
        <v>4050</v>
      </c>
      <c r="D153" t="s">
        <v>3</v>
      </c>
      <c r="E153" t="s">
        <v>40</v>
      </c>
      <c r="F153">
        <v>2020</v>
      </c>
      <c r="G153" t="s">
        <v>34</v>
      </c>
      <c r="H153" t="s">
        <v>50</v>
      </c>
      <c r="I153">
        <f t="shared" si="8"/>
        <v>171</v>
      </c>
      <c r="J153">
        <v>20</v>
      </c>
      <c r="T153" s="13">
        <v>36.21</v>
      </c>
      <c r="U153" s="13">
        <v>0</v>
      </c>
      <c r="V153" s="13">
        <v>3.62</v>
      </c>
      <c r="W153" s="13">
        <v>1.59</v>
      </c>
      <c r="X153" s="13">
        <v>41.42</v>
      </c>
    </row>
    <row r="154" spans="1:24" x14ac:dyDescent="0.2">
      <c r="A154">
        <f t="shared" si="7"/>
        <v>153</v>
      </c>
      <c r="B154" s="3">
        <v>45867</v>
      </c>
      <c r="C154" s="12">
        <v>2601</v>
      </c>
      <c r="D154" t="s">
        <v>5</v>
      </c>
      <c r="E154" t="s">
        <v>37</v>
      </c>
      <c r="F154">
        <v>2021</v>
      </c>
      <c r="G154" t="s">
        <v>34</v>
      </c>
      <c r="H154" t="s">
        <v>51</v>
      </c>
      <c r="I154">
        <f t="shared" si="8"/>
        <v>172</v>
      </c>
      <c r="J154">
        <v>10</v>
      </c>
      <c r="T154" s="13">
        <v>55.76</v>
      </c>
      <c r="U154" s="13">
        <v>0</v>
      </c>
      <c r="V154" s="13">
        <v>5.58</v>
      </c>
      <c r="W154" s="13">
        <v>0</v>
      </c>
      <c r="X154" s="13">
        <v>61.34</v>
      </c>
    </row>
    <row r="155" spans="1:24" x14ac:dyDescent="0.2">
      <c r="A155">
        <f t="shared" si="7"/>
        <v>154</v>
      </c>
      <c r="B155" s="3">
        <v>45897</v>
      </c>
      <c r="C155" s="12">
        <v>6051</v>
      </c>
      <c r="D155" t="s">
        <v>8</v>
      </c>
      <c r="E155" t="s">
        <v>33</v>
      </c>
      <c r="F155">
        <v>2021</v>
      </c>
      <c r="G155" t="s">
        <v>34</v>
      </c>
      <c r="H155" t="s">
        <v>51</v>
      </c>
      <c r="I155">
        <f t="shared" si="8"/>
        <v>173</v>
      </c>
      <c r="J155">
        <v>10</v>
      </c>
      <c r="T155" s="13">
        <v>36.93</v>
      </c>
      <c r="U155" s="13">
        <v>0</v>
      </c>
      <c r="V155" s="13">
        <v>3.69</v>
      </c>
      <c r="W155" s="13">
        <v>2.84</v>
      </c>
      <c r="X155" s="13">
        <v>43.46</v>
      </c>
    </row>
    <row r="156" spans="1:24" x14ac:dyDescent="0.2">
      <c r="A156">
        <f t="shared" si="7"/>
        <v>155</v>
      </c>
      <c r="B156" s="3">
        <v>45868</v>
      </c>
      <c r="C156" s="12" t="s">
        <v>42</v>
      </c>
      <c r="D156" t="s">
        <v>43</v>
      </c>
      <c r="E156" t="s">
        <v>40</v>
      </c>
      <c r="F156">
        <v>2022</v>
      </c>
      <c r="G156" t="s">
        <v>34</v>
      </c>
      <c r="H156" t="s">
        <v>52</v>
      </c>
      <c r="I156">
        <f t="shared" si="8"/>
        <v>174</v>
      </c>
      <c r="J156">
        <v>15</v>
      </c>
      <c r="T156" s="13">
        <v>106.21</v>
      </c>
      <c r="U156" s="13">
        <v>0</v>
      </c>
      <c r="V156" s="13">
        <v>10.62</v>
      </c>
      <c r="W156" s="13">
        <v>0</v>
      </c>
      <c r="X156" s="13">
        <v>116.83</v>
      </c>
    </row>
    <row r="157" spans="1:24" x14ac:dyDescent="0.2">
      <c r="A157">
        <f t="shared" si="7"/>
        <v>156</v>
      </c>
      <c r="B157" s="3">
        <v>45898</v>
      </c>
      <c r="C157" s="12">
        <v>7052</v>
      </c>
      <c r="D157" t="s">
        <v>45</v>
      </c>
      <c r="E157" t="s">
        <v>31</v>
      </c>
      <c r="F157">
        <v>2022</v>
      </c>
      <c r="G157" t="s">
        <v>34</v>
      </c>
      <c r="H157" t="s">
        <v>52</v>
      </c>
      <c r="I157">
        <f t="shared" si="8"/>
        <v>175</v>
      </c>
      <c r="J157">
        <v>15</v>
      </c>
      <c r="T157" s="13">
        <v>86.89</v>
      </c>
      <c r="U157" s="13">
        <v>8.69</v>
      </c>
      <c r="V157" s="13">
        <v>9.56</v>
      </c>
      <c r="W157" s="13">
        <v>8.41</v>
      </c>
      <c r="X157" s="13">
        <v>113.55</v>
      </c>
    </row>
    <row r="158" spans="1:24" x14ac:dyDescent="0.2">
      <c r="A158">
        <f t="shared" si="7"/>
        <v>157</v>
      </c>
      <c r="B158" s="3">
        <v>45869</v>
      </c>
      <c r="C158" s="12">
        <v>5068</v>
      </c>
      <c r="D158" t="s">
        <v>7</v>
      </c>
      <c r="E158" t="s">
        <v>33</v>
      </c>
      <c r="F158">
        <v>2023</v>
      </c>
      <c r="G158" t="s">
        <v>34</v>
      </c>
      <c r="H158" t="s">
        <v>53</v>
      </c>
      <c r="I158">
        <f t="shared" si="8"/>
        <v>176</v>
      </c>
      <c r="J158">
        <v>20</v>
      </c>
      <c r="T158" s="13">
        <v>30.77</v>
      </c>
      <c r="U158" s="13">
        <v>0</v>
      </c>
      <c r="V158" s="13">
        <v>3.08</v>
      </c>
      <c r="W158" s="13">
        <v>1.69</v>
      </c>
      <c r="X158" s="13">
        <v>35.54</v>
      </c>
    </row>
    <row r="159" spans="1:24" x14ac:dyDescent="0.2">
      <c r="A159">
        <f t="shared" si="7"/>
        <v>158</v>
      </c>
      <c r="B159" s="3">
        <v>45899</v>
      </c>
      <c r="C159" s="12">
        <v>2601</v>
      </c>
      <c r="D159" t="s">
        <v>5</v>
      </c>
      <c r="E159" t="s">
        <v>37</v>
      </c>
      <c r="F159">
        <v>2023</v>
      </c>
      <c r="G159" t="s">
        <v>34</v>
      </c>
      <c r="H159" t="s">
        <v>53</v>
      </c>
      <c r="I159">
        <f t="shared" si="8"/>
        <v>177</v>
      </c>
      <c r="J159">
        <v>20</v>
      </c>
      <c r="T159" s="13">
        <v>55.75</v>
      </c>
      <c r="U159" s="13">
        <v>0</v>
      </c>
      <c r="V159" s="13">
        <v>5.58</v>
      </c>
      <c r="W159" s="13">
        <v>0</v>
      </c>
      <c r="X159" s="13">
        <v>61.33</v>
      </c>
    </row>
    <row r="160" spans="1:24" x14ac:dyDescent="0.2">
      <c r="A160">
        <f t="shared" si="7"/>
        <v>159</v>
      </c>
      <c r="B160" s="3">
        <v>45871</v>
      </c>
      <c r="C160" s="12">
        <v>3049</v>
      </c>
      <c r="D160" t="s">
        <v>6</v>
      </c>
      <c r="E160" t="s">
        <v>37</v>
      </c>
      <c r="F160">
        <v>2020</v>
      </c>
      <c r="G160" t="s">
        <v>34</v>
      </c>
      <c r="H160" t="s">
        <v>54</v>
      </c>
      <c r="I160">
        <f t="shared" si="8"/>
        <v>178</v>
      </c>
      <c r="J160">
        <v>15</v>
      </c>
      <c r="T160" s="13">
        <v>97.75</v>
      </c>
      <c r="U160" s="13">
        <v>0</v>
      </c>
      <c r="V160" s="13">
        <v>9.7799999999999994</v>
      </c>
      <c r="W160" s="13">
        <v>3.23</v>
      </c>
      <c r="X160" s="13">
        <v>110.76</v>
      </c>
    </row>
    <row r="161" spans="1:24" x14ac:dyDescent="0.2">
      <c r="A161">
        <f t="shared" si="7"/>
        <v>160</v>
      </c>
      <c r="B161" s="3">
        <v>45901</v>
      </c>
      <c r="C161" s="12">
        <v>5068</v>
      </c>
      <c r="D161" t="s">
        <v>7</v>
      </c>
      <c r="E161" t="s">
        <v>33</v>
      </c>
      <c r="F161">
        <v>2020</v>
      </c>
      <c r="G161" t="s">
        <v>34</v>
      </c>
      <c r="H161" t="s">
        <v>54</v>
      </c>
      <c r="I161">
        <f t="shared" si="8"/>
        <v>179</v>
      </c>
      <c r="J161">
        <v>15</v>
      </c>
      <c r="T161" s="13">
        <v>115.39</v>
      </c>
      <c r="U161" s="13">
        <v>0</v>
      </c>
      <c r="V161" s="13">
        <v>11.54</v>
      </c>
      <c r="W161" s="13">
        <v>6.35</v>
      </c>
      <c r="X161" s="13">
        <v>133.28</v>
      </c>
    </row>
    <row r="162" spans="1:24" x14ac:dyDescent="0.2">
      <c r="A162">
        <f t="shared" si="7"/>
        <v>161</v>
      </c>
      <c r="B162" s="3">
        <v>45872</v>
      </c>
      <c r="C162" s="12">
        <v>4050</v>
      </c>
      <c r="D162" t="s">
        <v>3</v>
      </c>
      <c r="E162" t="s">
        <v>40</v>
      </c>
      <c r="F162">
        <v>2021</v>
      </c>
      <c r="G162" t="s">
        <v>34</v>
      </c>
      <c r="H162" t="s">
        <v>55</v>
      </c>
      <c r="I162">
        <f t="shared" si="8"/>
        <v>180</v>
      </c>
      <c r="J162">
        <v>20</v>
      </c>
      <c r="T162" s="13">
        <v>67.88</v>
      </c>
      <c r="U162" s="13">
        <v>0</v>
      </c>
      <c r="V162" s="13">
        <v>6.79</v>
      </c>
      <c r="W162" s="13">
        <v>2.99</v>
      </c>
      <c r="X162" s="13">
        <v>77.66</v>
      </c>
    </row>
    <row r="163" spans="1:24" x14ac:dyDescent="0.2">
      <c r="A163">
        <f t="shared" si="7"/>
        <v>162</v>
      </c>
      <c r="B163" s="3">
        <v>45902</v>
      </c>
      <c r="C163" s="12">
        <v>2048</v>
      </c>
      <c r="D163" t="s">
        <v>1</v>
      </c>
      <c r="E163" t="s">
        <v>31</v>
      </c>
      <c r="F163">
        <v>2021</v>
      </c>
      <c r="G163" t="s">
        <v>34</v>
      </c>
      <c r="H163" t="s">
        <v>55</v>
      </c>
      <c r="I163">
        <f t="shared" si="8"/>
        <v>181</v>
      </c>
      <c r="J163">
        <v>20</v>
      </c>
      <c r="T163" s="13">
        <v>122.17</v>
      </c>
      <c r="U163" s="13">
        <v>6.11</v>
      </c>
      <c r="V163" s="13">
        <v>12.83</v>
      </c>
      <c r="W163" s="13">
        <v>2.82</v>
      </c>
      <c r="X163" s="13">
        <v>143.93</v>
      </c>
    </row>
    <row r="164" spans="1:24" x14ac:dyDescent="0.2">
      <c r="A164">
        <f t="shared" si="7"/>
        <v>163</v>
      </c>
      <c r="B164" s="3">
        <v>45890</v>
      </c>
      <c r="C164" s="12">
        <v>7052</v>
      </c>
      <c r="D164" t="s">
        <v>45</v>
      </c>
      <c r="E164" t="s">
        <v>31</v>
      </c>
      <c r="F164">
        <v>2024</v>
      </c>
      <c r="G164" t="s">
        <v>56</v>
      </c>
      <c r="H164" t="s">
        <v>57</v>
      </c>
      <c r="I164">
        <f t="shared" si="8"/>
        <v>182</v>
      </c>
      <c r="J164">
        <v>20</v>
      </c>
      <c r="T164" s="13">
        <v>162.88999999999999</v>
      </c>
      <c r="U164" s="13">
        <v>16.29</v>
      </c>
      <c r="V164" s="13">
        <v>17.920000000000002</v>
      </c>
      <c r="W164" s="13">
        <v>15.77</v>
      </c>
      <c r="X164" s="13">
        <v>212.87</v>
      </c>
    </row>
    <row r="165" spans="1:24" x14ac:dyDescent="0.2">
      <c r="A165">
        <f t="shared" si="7"/>
        <v>164</v>
      </c>
      <c r="B165" s="3">
        <v>45887</v>
      </c>
      <c r="C165" s="12">
        <v>3049</v>
      </c>
      <c r="D165" t="s">
        <v>6</v>
      </c>
      <c r="E165" t="s">
        <v>37</v>
      </c>
      <c r="F165">
        <v>2021</v>
      </c>
      <c r="G165" t="s">
        <v>56</v>
      </c>
      <c r="H165" t="s">
        <v>58</v>
      </c>
      <c r="I165">
        <f t="shared" si="8"/>
        <v>183</v>
      </c>
      <c r="J165">
        <v>20</v>
      </c>
      <c r="T165" s="13">
        <v>33.229999999999997</v>
      </c>
      <c r="U165" s="13">
        <v>0</v>
      </c>
      <c r="V165" s="13">
        <v>3.32</v>
      </c>
      <c r="W165" s="13">
        <v>1.1000000000000001</v>
      </c>
      <c r="X165" s="13">
        <v>37.65</v>
      </c>
    </row>
    <row r="166" spans="1:24" x14ac:dyDescent="0.2">
      <c r="A166">
        <f t="shared" si="7"/>
        <v>165</v>
      </c>
      <c r="B166" s="3">
        <v>45889</v>
      </c>
      <c r="C166" s="12">
        <v>6051</v>
      </c>
      <c r="D166" t="s">
        <v>8</v>
      </c>
      <c r="E166" t="s">
        <v>33</v>
      </c>
      <c r="F166">
        <v>2023</v>
      </c>
      <c r="G166" t="s">
        <v>56</v>
      </c>
      <c r="H166" t="s">
        <v>59</v>
      </c>
      <c r="I166">
        <f t="shared" si="8"/>
        <v>184</v>
      </c>
      <c r="J166">
        <v>15</v>
      </c>
      <c r="T166" s="13">
        <v>48</v>
      </c>
      <c r="U166" s="13">
        <v>0</v>
      </c>
      <c r="V166" s="13">
        <v>4.8</v>
      </c>
      <c r="W166" s="13">
        <v>3.7</v>
      </c>
      <c r="X166" s="13">
        <v>56.5</v>
      </c>
    </row>
    <row r="167" spans="1:24" x14ac:dyDescent="0.2">
      <c r="A167">
        <f t="shared" si="7"/>
        <v>166</v>
      </c>
      <c r="B167" s="3">
        <f ca="1">NOW()</f>
        <v>45889.869539120373</v>
      </c>
      <c r="C167" s="12" t="s">
        <v>4</v>
      </c>
      <c r="D167" t="s">
        <v>1</v>
      </c>
      <c r="E167" t="s">
        <v>31</v>
      </c>
      <c r="F167">
        <v>2020</v>
      </c>
      <c r="G167" t="s">
        <v>56</v>
      </c>
      <c r="H167" t="s">
        <v>60</v>
      </c>
      <c r="I167">
        <v>45</v>
      </c>
      <c r="J167">
        <v>20</v>
      </c>
      <c r="K167" t="s">
        <v>32</v>
      </c>
      <c r="L167" s="3">
        <v>42736</v>
      </c>
      <c r="M167" s="1" t="b">
        <v>0</v>
      </c>
      <c r="N167" t="s">
        <v>38</v>
      </c>
      <c r="O167" s="3">
        <v>43101</v>
      </c>
      <c r="P167" s="1" t="b">
        <v>0</v>
      </c>
      <c r="Q167" t="s">
        <v>36</v>
      </c>
      <c r="R167" s="3">
        <v>43466</v>
      </c>
      <c r="S167" s="1" t="b">
        <v>0</v>
      </c>
      <c r="T167" s="13">
        <v>95.22</v>
      </c>
      <c r="U167" s="13">
        <v>4.76</v>
      </c>
      <c r="V167" s="13">
        <v>10</v>
      </c>
      <c r="W167" s="13">
        <v>2.2000000000000002</v>
      </c>
      <c r="X167" s="13">
        <v>112.18</v>
      </c>
    </row>
    <row r="168" spans="1:24" x14ac:dyDescent="0.2">
      <c r="A168">
        <f t="shared" si="7"/>
        <v>167</v>
      </c>
      <c r="B168" s="3">
        <v>45888</v>
      </c>
      <c r="C168" s="12">
        <v>4050</v>
      </c>
      <c r="D168" t="s">
        <v>3</v>
      </c>
      <c r="E168" t="s">
        <v>40</v>
      </c>
      <c r="F168">
        <v>2022</v>
      </c>
      <c r="G168" t="s">
        <v>56</v>
      </c>
      <c r="H168" t="s">
        <v>61</v>
      </c>
      <c r="I168">
        <f t="shared" si="6"/>
        <v>186</v>
      </c>
      <c r="J168">
        <v>10</v>
      </c>
      <c r="T168" s="13">
        <v>46.6</v>
      </c>
      <c r="U168" s="13">
        <v>0</v>
      </c>
      <c r="V168" s="13">
        <v>4.66</v>
      </c>
      <c r="W168" s="13">
        <v>2.0499999999999998</v>
      </c>
      <c r="X168" s="13">
        <v>53.31</v>
      </c>
    </row>
    <row r="169" spans="1:24" x14ac:dyDescent="0.2">
      <c r="A169">
        <f t="shared" si="7"/>
        <v>168</v>
      </c>
      <c r="B169" s="3">
        <v>45884</v>
      </c>
      <c r="C169" s="12" t="s">
        <v>42</v>
      </c>
      <c r="D169" t="s">
        <v>43</v>
      </c>
      <c r="E169" t="s">
        <v>40</v>
      </c>
      <c r="F169">
        <v>2023</v>
      </c>
      <c r="G169" t="s">
        <v>62</v>
      </c>
      <c r="H169" t="s">
        <v>63</v>
      </c>
      <c r="I169">
        <f t="shared" si="6"/>
        <v>187</v>
      </c>
      <c r="J169">
        <v>20</v>
      </c>
      <c r="T169" s="13">
        <v>92.89</v>
      </c>
      <c r="U169" s="13">
        <v>0</v>
      </c>
      <c r="V169" s="13">
        <v>9.2899999999999991</v>
      </c>
      <c r="W169" s="13">
        <v>0</v>
      </c>
      <c r="X169" s="13">
        <v>102.18</v>
      </c>
    </row>
    <row r="170" spans="1:24" x14ac:dyDescent="0.2">
      <c r="A170">
        <f t="shared" si="7"/>
        <v>169</v>
      </c>
      <c r="B170" s="3">
        <v>45885</v>
      </c>
      <c r="C170" s="12">
        <v>5068</v>
      </c>
      <c r="D170" t="s">
        <v>7</v>
      </c>
      <c r="E170" t="s">
        <v>33</v>
      </c>
      <c r="F170">
        <v>2024</v>
      </c>
      <c r="G170" t="s">
        <v>62</v>
      </c>
      <c r="H170" t="s">
        <v>64</v>
      </c>
      <c r="I170">
        <f t="shared" si="6"/>
        <v>188</v>
      </c>
      <c r="J170">
        <v>10</v>
      </c>
      <c r="T170" s="13">
        <v>23.07</v>
      </c>
      <c r="U170" s="13">
        <v>0</v>
      </c>
      <c r="V170" s="13">
        <v>2.31</v>
      </c>
      <c r="W170" s="13">
        <v>1.27</v>
      </c>
      <c r="X170" s="13">
        <v>26.65</v>
      </c>
    </row>
    <row r="171" spans="1:24" x14ac:dyDescent="0.2">
      <c r="A171">
        <f t="shared" si="7"/>
        <v>170</v>
      </c>
      <c r="B171" s="3">
        <v>45886</v>
      </c>
      <c r="C171" s="12">
        <v>2048</v>
      </c>
      <c r="D171" t="s">
        <v>1</v>
      </c>
      <c r="E171" t="s">
        <v>31</v>
      </c>
      <c r="F171">
        <v>2020</v>
      </c>
      <c r="G171" t="s">
        <v>62</v>
      </c>
      <c r="H171" t="s">
        <v>65</v>
      </c>
      <c r="I171">
        <f t="shared" si="6"/>
        <v>189</v>
      </c>
      <c r="J171">
        <v>15</v>
      </c>
      <c r="T171" s="13">
        <v>130.29</v>
      </c>
      <c r="U171" s="13">
        <v>6.51</v>
      </c>
      <c r="V171" s="13">
        <v>13.68</v>
      </c>
      <c r="W171" s="13">
        <v>3.01</v>
      </c>
      <c r="X171" s="13">
        <v>153.49</v>
      </c>
    </row>
    <row r="172" spans="1:24" x14ac:dyDescent="0.2">
      <c r="A172">
        <f t="shared" si="7"/>
        <v>171</v>
      </c>
      <c r="B172" s="3">
        <v>45883</v>
      </c>
      <c r="C172" s="12">
        <v>2601</v>
      </c>
      <c r="D172" t="s">
        <v>5</v>
      </c>
      <c r="E172" t="s">
        <v>37</v>
      </c>
      <c r="F172">
        <v>2022</v>
      </c>
      <c r="G172" t="s">
        <v>62</v>
      </c>
      <c r="H172" t="s">
        <v>66</v>
      </c>
      <c r="I172">
        <f t="shared" si="6"/>
        <v>190</v>
      </c>
      <c r="J172">
        <v>15</v>
      </c>
      <c r="T172" s="13">
        <v>73.150000000000006</v>
      </c>
      <c r="U172" s="13">
        <v>0</v>
      </c>
      <c r="V172" s="13">
        <v>7.32</v>
      </c>
      <c r="W172" s="13">
        <v>0</v>
      </c>
      <c r="X172" s="13">
        <v>80.47</v>
      </c>
    </row>
    <row r="173" spans="1:24" x14ac:dyDescent="0.2">
      <c r="A173">
        <f t="shared" si="7"/>
        <v>172</v>
      </c>
      <c r="B173" s="3">
        <v>45882</v>
      </c>
      <c r="C173" s="12">
        <v>7052</v>
      </c>
      <c r="D173" t="s">
        <v>45</v>
      </c>
      <c r="E173" t="s">
        <v>31</v>
      </c>
      <c r="F173">
        <v>2021</v>
      </c>
      <c r="G173" t="s">
        <v>62</v>
      </c>
      <c r="H173" t="s">
        <v>67</v>
      </c>
      <c r="I173">
        <f t="shared" si="6"/>
        <v>191</v>
      </c>
      <c r="J173">
        <v>10</v>
      </c>
      <c r="T173" s="13">
        <v>86.85</v>
      </c>
      <c r="U173" s="13">
        <v>8.69</v>
      </c>
      <c r="V173" s="13">
        <v>9.5500000000000007</v>
      </c>
      <c r="W173" s="13">
        <v>8.41</v>
      </c>
      <c r="X173" s="13">
        <v>113.5</v>
      </c>
    </row>
    <row r="174" spans="1:24" x14ac:dyDescent="0.2">
      <c r="A174">
        <f t="shared" si="7"/>
        <v>173</v>
      </c>
      <c r="B174" s="3">
        <v>45873</v>
      </c>
      <c r="C174" s="12">
        <v>6051</v>
      </c>
      <c r="D174" t="s">
        <v>8</v>
      </c>
      <c r="E174" t="s">
        <v>33</v>
      </c>
      <c r="F174">
        <v>2022</v>
      </c>
      <c r="G174" t="s">
        <v>68</v>
      </c>
      <c r="H174" t="s">
        <v>69</v>
      </c>
      <c r="I174">
        <f t="shared" si="6"/>
        <v>192</v>
      </c>
      <c r="J174">
        <v>10</v>
      </c>
      <c r="T174" s="13">
        <v>27.68</v>
      </c>
      <c r="U174" s="13">
        <v>0</v>
      </c>
      <c r="V174" s="13">
        <v>2.77</v>
      </c>
      <c r="W174" s="13">
        <v>2.13</v>
      </c>
      <c r="X174" s="13">
        <v>32.58</v>
      </c>
    </row>
    <row r="175" spans="1:24" x14ac:dyDescent="0.2">
      <c r="A175">
        <f t="shared" si="7"/>
        <v>174</v>
      </c>
      <c r="B175" s="3">
        <v>45881</v>
      </c>
      <c r="C175" s="12">
        <v>6051</v>
      </c>
      <c r="D175" t="s">
        <v>8</v>
      </c>
      <c r="E175" t="s">
        <v>33</v>
      </c>
      <c r="F175">
        <v>2020</v>
      </c>
      <c r="G175" t="s">
        <v>68</v>
      </c>
      <c r="H175" t="s">
        <v>70</v>
      </c>
      <c r="I175">
        <f t="shared" si="6"/>
        <v>193</v>
      </c>
      <c r="J175">
        <v>20</v>
      </c>
      <c r="T175" s="13">
        <v>46.14</v>
      </c>
      <c r="U175" s="13">
        <v>0</v>
      </c>
      <c r="V175" s="13">
        <v>4.6100000000000003</v>
      </c>
      <c r="W175" s="13">
        <v>3.55</v>
      </c>
      <c r="X175" s="13">
        <v>54.3</v>
      </c>
    </row>
    <row r="176" spans="1:24" x14ac:dyDescent="0.2">
      <c r="A176">
        <f t="shared" si="7"/>
        <v>175</v>
      </c>
      <c r="B176" s="3">
        <v>45874</v>
      </c>
      <c r="C176" s="12">
        <v>7052</v>
      </c>
      <c r="D176" t="s">
        <v>45</v>
      </c>
      <c r="E176" t="s">
        <v>31</v>
      </c>
      <c r="F176">
        <v>2023</v>
      </c>
      <c r="G176" t="s">
        <v>68</v>
      </c>
      <c r="H176" t="s">
        <v>71</v>
      </c>
      <c r="I176">
        <f t="shared" si="6"/>
        <v>194</v>
      </c>
      <c r="J176">
        <v>15</v>
      </c>
      <c r="T176" s="13">
        <v>75.989999999999995</v>
      </c>
      <c r="U176" s="13">
        <v>7.6</v>
      </c>
      <c r="V176" s="13">
        <v>8.36</v>
      </c>
      <c r="W176" s="13">
        <v>7.36</v>
      </c>
      <c r="X176" s="13">
        <v>99.31</v>
      </c>
    </row>
    <row r="177" spans="1:24" x14ac:dyDescent="0.2">
      <c r="A177">
        <f t="shared" si="7"/>
        <v>176</v>
      </c>
      <c r="B177" s="3">
        <v>45877</v>
      </c>
      <c r="C177" s="12">
        <v>5068</v>
      </c>
      <c r="D177" t="s">
        <v>7</v>
      </c>
      <c r="E177" t="s">
        <v>33</v>
      </c>
      <c r="F177">
        <v>2021</v>
      </c>
      <c r="G177" t="s">
        <v>68</v>
      </c>
      <c r="H177" t="s">
        <v>72</v>
      </c>
      <c r="I177">
        <f t="shared" si="6"/>
        <v>195</v>
      </c>
      <c r="J177">
        <v>15</v>
      </c>
      <c r="T177" s="13">
        <v>76.89</v>
      </c>
      <c r="U177" s="13">
        <v>0</v>
      </c>
      <c r="V177" s="13">
        <v>7.69</v>
      </c>
      <c r="W177" s="13">
        <v>4.2300000000000004</v>
      </c>
      <c r="X177" s="13">
        <v>88.81</v>
      </c>
    </row>
    <row r="178" spans="1:24" x14ac:dyDescent="0.2">
      <c r="A178">
        <f t="shared" si="7"/>
        <v>177</v>
      </c>
      <c r="B178" s="3">
        <v>45875</v>
      </c>
      <c r="C178" s="12">
        <v>2601</v>
      </c>
      <c r="D178" t="s">
        <v>5</v>
      </c>
      <c r="E178" t="s">
        <v>37</v>
      </c>
      <c r="F178">
        <v>2024</v>
      </c>
      <c r="G178" t="s">
        <v>68</v>
      </c>
      <c r="H178" t="s">
        <v>73</v>
      </c>
      <c r="I178">
        <f t="shared" si="6"/>
        <v>196</v>
      </c>
      <c r="J178">
        <v>20</v>
      </c>
      <c r="T178" s="13">
        <v>27.86</v>
      </c>
      <c r="U178" s="13">
        <v>0</v>
      </c>
      <c r="V178" s="13">
        <v>2.79</v>
      </c>
      <c r="W178" s="13">
        <v>0</v>
      </c>
      <c r="X178" s="13">
        <v>30.65</v>
      </c>
    </row>
    <row r="179" spans="1:24" x14ac:dyDescent="0.2">
      <c r="A179">
        <f t="shared" si="7"/>
        <v>178</v>
      </c>
      <c r="B179" s="3">
        <v>45876</v>
      </c>
      <c r="C179" s="12" t="s">
        <v>42</v>
      </c>
      <c r="D179" t="s">
        <v>43</v>
      </c>
      <c r="E179" t="s">
        <v>40</v>
      </c>
      <c r="F179">
        <v>2020</v>
      </c>
      <c r="G179" t="s">
        <v>68</v>
      </c>
      <c r="H179" t="s">
        <v>74</v>
      </c>
      <c r="I179">
        <f t="shared" si="6"/>
        <v>197</v>
      </c>
      <c r="J179">
        <v>10</v>
      </c>
      <c r="T179" s="13">
        <v>92.87</v>
      </c>
      <c r="U179" s="13">
        <v>0</v>
      </c>
      <c r="V179" s="13">
        <v>9.2899999999999991</v>
      </c>
      <c r="W179" s="13">
        <v>0</v>
      </c>
      <c r="X179" s="13">
        <v>102.16</v>
      </c>
    </row>
    <row r="180" spans="1:24" x14ac:dyDescent="0.2">
      <c r="A180">
        <f t="shared" si="7"/>
        <v>179</v>
      </c>
      <c r="B180" s="3">
        <v>45880</v>
      </c>
      <c r="C180" s="12">
        <v>4050</v>
      </c>
      <c r="D180" t="s">
        <v>3</v>
      </c>
      <c r="E180" t="s">
        <v>40</v>
      </c>
      <c r="F180">
        <v>2024</v>
      </c>
      <c r="G180" t="s">
        <v>68</v>
      </c>
      <c r="H180" t="s">
        <v>75</v>
      </c>
      <c r="I180">
        <f t="shared" si="6"/>
        <v>198</v>
      </c>
      <c r="J180">
        <v>15</v>
      </c>
      <c r="T180" s="13">
        <v>45.23</v>
      </c>
      <c r="U180" s="13">
        <v>0</v>
      </c>
      <c r="V180" s="13">
        <v>4.5199999999999996</v>
      </c>
      <c r="W180" s="13">
        <v>1.99</v>
      </c>
      <c r="X180" s="13">
        <v>51.74</v>
      </c>
    </row>
    <row r="181" spans="1:24" x14ac:dyDescent="0.2">
      <c r="A181">
        <f t="shared" si="7"/>
        <v>180</v>
      </c>
      <c r="B181" s="3">
        <v>45878</v>
      </c>
      <c r="C181" s="12">
        <v>2048</v>
      </c>
      <c r="D181" t="s">
        <v>1</v>
      </c>
      <c r="E181" t="s">
        <v>31</v>
      </c>
      <c r="F181">
        <v>2022</v>
      </c>
      <c r="G181" t="s">
        <v>68</v>
      </c>
      <c r="H181" t="s">
        <v>76</v>
      </c>
      <c r="I181">
        <f t="shared" si="6"/>
        <v>199</v>
      </c>
      <c r="J181">
        <v>20</v>
      </c>
      <c r="T181" s="13">
        <v>81.41</v>
      </c>
      <c r="U181" s="13">
        <v>4.07</v>
      </c>
      <c r="V181" s="13">
        <v>8.5500000000000007</v>
      </c>
      <c r="W181" s="13">
        <v>1.88</v>
      </c>
      <c r="X181" s="13">
        <v>95.91</v>
      </c>
    </row>
    <row r="182" spans="1:24" x14ac:dyDescent="0.2">
      <c r="A182">
        <f t="shared" si="7"/>
        <v>181</v>
      </c>
      <c r="B182" s="3">
        <v>45879</v>
      </c>
      <c r="C182" s="12">
        <v>3049</v>
      </c>
      <c r="D182" t="s">
        <v>6</v>
      </c>
      <c r="E182" t="s">
        <v>37</v>
      </c>
      <c r="F182">
        <v>2023</v>
      </c>
      <c r="G182" t="s">
        <v>68</v>
      </c>
      <c r="H182" t="s">
        <v>77</v>
      </c>
      <c r="I182">
        <f t="shared" si="6"/>
        <v>200</v>
      </c>
      <c r="J182">
        <v>10</v>
      </c>
      <c r="T182" s="13">
        <v>32.56</v>
      </c>
      <c r="U182" s="13">
        <v>0</v>
      </c>
      <c r="V182" s="13">
        <v>3.26</v>
      </c>
      <c r="W182" s="13">
        <v>1.07</v>
      </c>
      <c r="X182" s="13">
        <v>36.89</v>
      </c>
    </row>
  </sheetData>
  <sheetProtection algorithmName="SHA-512" hashValue="NI6Ru4H6IuyzAUAJ++Efr39+h65gifm+i1kSzOIgFVTH9AjUqru3+uu7asq5P1A5fwIpTHfHBOcDQ+ia0643oQ==" saltValue="IYerqbfAmNA41uuV5PTILA==" spinCount="100000" sheet="1" objects="1" scenarios="1" autoFilter="0"/>
  <dataValidations count="3">
    <dataValidation type="list" allowBlank="1" showInputMessage="1" showErrorMessage="1" sqref="D2:D182" xr:uid="{E9B0CE79-D6BD-4180-8152-E4DE99AC17C7}">
      <formula1>$AA$1:$AA$8</formula1>
    </dataValidation>
    <dataValidation type="list" allowBlank="1" showInputMessage="1" showErrorMessage="1" sqref="E2:E182" xr:uid="{93A1ABAD-5C15-4105-943D-C883E5352B22}">
      <formula1>$AB$1:$AB$4</formula1>
    </dataValidation>
    <dataValidation type="list" allowBlank="1" showInputMessage="1" showErrorMessage="1" sqref="N2:N5 Q2:Q5 K2:K5 N47:N50 Q47:Q50 K47:K50 N92:N95 Q92:Q95 K92:K95 N137:N140 Q137:Q140 K137:K140 N182 Q182 K182" xr:uid="{D16E0D8C-7831-4130-8ED0-6BC1183B4337}">
      <formula1>$AD$1:$AD$5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B223C-ABBD-498E-AFE9-CDE3F8F57468}">
  <sheetPr>
    <tabColor theme="9"/>
  </sheetPr>
  <dimension ref="A1:H58"/>
  <sheetViews>
    <sheetView workbookViewId="0">
      <selection activeCell="D13" sqref="D13"/>
    </sheetView>
  </sheetViews>
  <sheetFormatPr baseColWidth="10" defaultColWidth="9" defaultRowHeight="15" x14ac:dyDescent="0.2"/>
  <cols>
    <col min="1" max="1" width="11.83203125" bestFit="1" customWidth="1"/>
    <col min="3" max="3" width="39" bestFit="1" customWidth="1"/>
    <col min="4" max="4" width="77.6640625" bestFit="1" customWidth="1"/>
    <col min="5" max="5" width="33.33203125" hidden="1" customWidth="1"/>
    <col min="6" max="6" width="152.6640625" hidden="1" customWidth="1"/>
    <col min="8" max="8" width="59.33203125" customWidth="1"/>
  </cols>
  <sheetData>
    <row r="1" spans="1:8" x14ac:dyDescent="0.2">
      <c r="A1" s="9" t="s">
        <v>78</v>
      </c>
      <c r="C1" s="4" t="s">
        <v>79</v>
      </c>
      <c r="D1" s="5" t="s">
        <v>80</v>
      </c>
      <c r="E1" s="7"/>
      <c r="F1" s="6"/>
      <c r="H1" s="11" t="s">
        <v>83</v>
      </c>
    </row>
    <row r="2" spans="1:8" x14ac:dyDescent="0.2">
      <c r="A2" s="9" t="s">
        <v>81</v>
      </c>
      <c r="E2" s="7"/>
      <c r="F2" s="6"/>
      <c r="H2" s="14" t="s">
        <v>86</v>
      </c>
    </row>
    <row r="3" spans="1:8" x14ac:dyDescent="0.2">
      <c r="A3" s="9" t="s">
        <v>82</v>
      </c>
      <c r="H3" s="17" t="s">
        <v>87</v>
      </c>
    </row>
    <row r="4" spans="1:8" x14ac:dyDescent="0.2">
      <c r="H4" s="15" t="s">
        <v>84</v>
      </c>
    </row>
    <row r="5" spans="1:8" x14ac:dyDescent="0.2">
      <c r="A5" s="10">
        <v>50</v>
      </c>
      <c r="H5" s="2" t="s">
        <v>85</v>
      </c>
    </row>
    <row r="6" spans="1:8" x14ac:dyDescent="0.2">
      <c r="A6" s="10">
        <v>100</v>
      </c>
      <c r="H6" s="8"/>
    </row>
    <row r="7" spans="1:8" x14ac:dyDescent="0.2">
      <c r="A7" s="10">
        <v>200</v>
      </c>
      <c r="H7" s="8"/>
    </row>
    <row r="8" spans="1:8" x14ac:dyDescent="0.2">
      <c r="A8" s="10">
        <v>400</v>
      </c>
      <c r="H8" s="8"/>
    </row>
    <row r="9" spans="1:8" x14ac:dyDescent="0.2">
      <c r="A9" s="10">
        <v>500</v>
      </c>
      <c r="H9" s="8"/>
    </row>
    <row r="10" spans="1:8" x14ac:dyDescent="0.2">
      <c r="A10" s="10">
        <v>750</v>
      </c>
      <c r="H10" s="8"/>
    </row>
    <row r="11" spans="1:8" x14ac:dyDescent="0.2">
      <c r="A11" s="10">
        <v>1000</v>
      </c>
      <c r="H11" s="8"/>
    </row>
    <row r="12" spans="1:8" x14ac:dyDescent="0.2">
      <c r="H12" s="8"/>
    </row>
    <row r="13" spans="1:8" x14ac:dyDescent="0.2">
      <c r="A13" s="10">
        <v>1</v>
      </c>
      <c r="H13" s="8"/>
    </row>
    <row r="14" spans="1:8" x14ac:dyDescent="0.2">
      <c r="A14" s="10">
        <v>2</v>
      </c>
      <c r="H14" s="8"/>
    </row>
    <row r="15" spans="1:8" x14ac:dyDescent="0.2">
      <c r="A15" s="10">
        <f>A13+A14</f>
        <v>3</v>
      </c>
      <c r="H15" s="8"/>
    </row>
    <row r="16" spans="1:8" x14ac:dyDescent="0.2">
      <c r="A16" s="10">
        <f t="shared" ref="A16:A27" si="0">A14+A15</f>
        <v>5</v>
      </c>
      <c r="H16" s="8"/>
    </row>
    <row r="17" spans="1:8" x14ac:dyDescent="0.2">
      <c r="A17" s="10">
        <f t="shared" si="0"/>
        <v>8</v>
      </c>
      <c r="H17" s="8"/>
    </row>
    <row r="18" spans="1:8" x14ac:dyDescent="0.2">
      <c r="A18" s="10">
        <f t="shared" si="0"/>
        <v>13</v>
      </c>
      <c r="H18" s="8"/>
    </row>
    <row r="19" spans="1:8" x14ac:dyDescent="0.2">
      <c r="A19" s="10">
        <f t="shared" si="0"/>
        <v>21</v>
      </c>
      <c r="H19" s="8"/>
    </row>
    <row r="20" spans="1:8" x14ac:dyDescent="0.2">
      <c r="A20" s="10">
        <f t="shared" si="0"/>
        <v>34</v>
      </c>
      <c r="H20" s="8"/>
    </row>
    <row r="21" spans="1:8" x14ac:dyDescent="0.2">
      <c r="A21" s="10">
        <f t="shared" si="0"/>
        <v>55</v>
      </c>
      <c r="H21" s="8"/>
    </row>
    <row r="22" spans="1:8" x14ac:dyDescent="0.2">
      <c r="A22" s="10">
        <f t="shared" si="0"/>
        <v>89</v>
      </c>
      <c r="H22" s="8"/>
    </row>
    <row r="23" spans="1:8" x14ac:dyDescent="0.2">
      <c r="A23" s="10">
        <f t="shared" si="0"/>
        <v>144</v>
      </c>
      <c r="H23" s="8"/>
    </row>
    <row r="24" spans="1:8" x14ac:dyDescent="0.2">
      <c r="A24" s="10">
        <f t="shared" si="0"/>
        <v>233</v>
      </c>
      <c r="H24" s="8"/>
    </row>
    <row r="25" spans="1:8" x14ac:dyDescent="0.2">
      <c r="A25" s="10">
        <f t="shared" si="0"/>
        <v>377</v>
      </c>
      <c r="H25" s="8"/>
    </row>
    <row r="26" spans="1:8" x14ac:dyDescent="0.2">
      <c r="A26" s="10">
        <f t="shared" si="0"/>
        <v>610</v>
      </c>
      <c r="H26" s="8"/>
    </row>
    <row r="27" spans="1:8" x14ac:dyDescent="0.2">
      <c r="A27" s="10">
        <f t="shared" si="0"/>
        <v>987</v>
      </c>
      <c r="H27" s="8"/>
    </row>
    <row r="28" spans="1:8" x14ac:dyDescent="0.2">
      <c r="H28" s="8"/>
    </row>
    <row r="29" spans="1:8" x14ac:dyDescent="0.2">
      <c r="H29" s="8"/>
    </row>
    <row r="30" spans="1:8" x14ac:dyDescent="0.2">
      <c r="H30" s="8"/>
    </row>
    <row r="31" spans="1:8" x14ac:dyDescent="0.2">
      <c r="H31" s="8"/>
    </row>
    <row r="32" spans="1:8" x14ac:dyDescent="0.2">
      <c r="H32" s="8"/>
    </row>
    <row r="33" spans="8:8" x14ac:dyDescent="0.2">
      <c r="H33" s="8"/>
    </row>
    <row r="34" spans="8:8" x14ac:dyDescent="0.2">
      <c r="H34" s="8"/>
    </row>
    <row r="35" spans="8:8" x14ac:dyDescent="0.2">
      <c r="H35" s="8"/>
    </row>
    <row r="36" spans="8:8" x14ac:dyDescent="0.2">
      <c r="H36" s="8"/>
    </row>
    <row r="37" spans="8:8" x14ac:dyDescent="0.2">
      <c r="H37" s="8"/>
    </row>
    <row r="38" spans="8:8" x14ac:dyDescent="0.2">
      <c r="H38" s="8"/>
    </row>
    <row r="39" spans="8:8" x14ac:dyDescent="0.2">
      <c r="H39" s="8"/>
    </row>
    <row r="40" spans="8:8" x14ac:dyDescent="0.2">
      <c r="H40" s="8"/>
    </row>
    <row r="41" spans="8:8" x14ac:dyDescent="0.2">
      <c r="H41" s="8"/>
    </row>
    <row r="42" spans="8:8" x14ac:dyDescent="0.2">
      <c r="H42" s="8"/>
    </row>
    <row r="43" spans="8:8" x14ac:dyDescent="0.2">
      <c r="H43" s="8"/>
    </row>
    <row r="44" spans="8:8" x14ac:dyDescent="0.2">
      <c r="H44" s="8"/>
    </row>
    <row r="45" spans="8:8" x14ac:dyDescent="0.2">
      <c r="H45" s="8"/>
    </row>
    <row r="46" spans="8:8" x14ac:dyDescent="0.2">
      <c r="H46" s="8"/>
    </row>
    <row r="47" spans="8:8" x14ac:dyDescent="0.2">
      <c r="H47" s="8"/>
    </row>
    <row r="48" spans="8:8" x14ac:dyDescent="0.2">
      <c r="H48" s="8"/>
    </row>
    <row r="49" spans="8:8" x14ac:dyDescent="0.2">
      <c r="H49" s="8"/>
    </row>
    <row r="50" spans="8:8" x14ac:dyDescent="0.2">
      <c r="H50" s="8"/>
    </row>
    <row r="51" spans="8:8" x14ac:dyDescent="0.2">
      <c r="H51" s="8"/>
    </row>
    <row r="52" spans="8:8" x14ac:dyDescent="0.2">
      <c r="H52" s="8"/>
    </row>
    <row r="53" spans="8:8" x14ac:dyDescent="0.2">
      <c r="H53" s="8"/>
    </row>
    <row r="54" spans="8:8" x14ac:dyDescent="0.2">
      <c r="H54" s="8"/>
    </row>
    <row r="55" spans="8:8" x14ac:dyDescent="0.2">
      <c r="H55" s="8"/>
    </row>
    <row r="56" spans="8:8" x14ac:dyDescent="0.2">
      <c r="H56" s="8"/>
    </row>
    <row r="57" spans="8:8" x14ac:dyDescent="0.2">
      <c r="H57" s="8"/>
    </row>
    <row r="58" spans="8:8" x14ac:dyDescent="0.2">
      <c r="H58" s="8"/>
    </row>
  </sheetData>
  <hyperlinks>
    <hyperlink ref="D1" r:id="rId1" xr:uid="{2185D6BE-76A1-4220-AE4A-2679048164F5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03EB657589BB4D9EB79671B8FA4733" ma:contentTypeVersion="4" ma:contentTypeDescription="Create a new document." ma:contentTypeScope="" ma:versionID="c1b7f9bcb0a7899f42887eba10c5a888">
  <xsd:schema xmlns:xsd="http://www.w3.org/2001/XMLSchema" xmlns:xs="http://www.w3.org/2001/XMLSchema" xmlns:p="http://schemas.microsoft.com/office/2006/metadata/properties" xmlns:ns2="53267a09-c7d1-4b6b-af3a-b802dfe0e4b6" targetNamespace="http://schemas.microsoft.com/office/2006/metadata/properties" ma:root="true" ma:fieldsID="fd903560e823105ad4cb44bf79283a28" ns2:_="">
    <xsd:import namespace="53267a09-c7d1-4b6b-af3a-b802dfe0e4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267a09-c7d1-4b6b-af3a-b802dfe0e4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EFE9F7-0100-4AC1-9013-64DBD78803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17C8A9-4AEB-4531-ABC7-7A139250E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267a09-c7d1-4b6b-af3a-b802dfe0e4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34CE6B-67E6-46EE-9285-7C74DF8E6D7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Input</vt:lpstr>
      <vt:lpstr>TR4E</vt:lpstr>
      <vt:lpstr>TR4E_BATCH</vt:lpstr>
      <vt:lpstr>TR4E_DELAY</vt:lpstr>
      <vt:lpstr>TR4E_SIMULATION_LOCATION</vt:lpstr>
      <vt:lpstr>TR4E_TEST_CONFIG</vt:lpstr>
      <vt:lpstr>TR4E_TEST_ENVIRONMENT</vt:lpstr>
      <vt:lpstr>TR4E_TEST_RESULTS</vt:lpstr>
      <vt:lpstr>TR4E_TRANSFORMER_LOCATION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Pubudu Tennekoon</dc:creator>
  <cp:keywords/>
  <dc:description/>
  <cp:lastModifiedBy>Andrew Tyson (CPAS)</cp:lastModifiedBy>
  <cp:revision/>
  <dcterms:created xsi:type="dcterms:W3CDTF">2018-11-13T03:54:00Z</dcterms:created>
  <dcterms:modified xsi:type="dcterms:W3CDTF">2025-08-20T10:52:08Z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0x010100D603EB657589BB4D9EB79671B8FA4733</vt:lpwstr>
  </property>
  <property fmtid="{D5CDD505-2E9C-101B-9397-08002B2CF9AE}" pid="3" name="Order">
    <vt:r8>2562900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</Properties>
</file>